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sutton/Dropbox/Mens/GIBM-BAMIndesDataforUpload/01-Education/ED00007-GMAS-2016-2021/"/>
    </mc:Choice>
  </mc:AlternateContent>
  <xr:revisionPtr revIDLastSave="0" documentId="13_ncr:1_{36DEF308-B628-7A41-91AB-F8F2C240BFCF}" xr6:coauthVersionLast="45" xr6:coauthVersionMax="45" xr10:uidLastSave="{00000000-0000-0000-0000-000000000000}"/>
  <bookViews>
    <workbookView xWindow="500" yWindow="740" windowWidth="27640" windowHeight="15840" xr2:uid="{BBC56820-01EE-7148-BE0D-31D353EC752A}"/>
  </bookViews>
  <sheets>
    <sheet name="Aggregated by Year" sheetId="2" r:id="rId1"/>
    <sheet name="Copied in 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9" i="1" l="1"/>
  <c r="X49" i="1" s="1"/>
  <c r="W48" i="1"/>
  <c r="X48" i="1" s="1"/>
  <c r="U49" i="1"/>
  <c r="V49" i="1" s="1"/>
  <c r="U48" i="1"/>
  <c r="V48" i="1" s="1"/>
  <c r="S49" i="1"/>
  <c r="T49" i="1" s="1"/>
  <c r="S48" i="1"/>
  <c r="T48" i="1" s="1"/>
  <c r="Q49" i="1"/>
  <c r="R49" i="1" s="1"/>
  <c r="Q48" i="1"/>
  <c r="R48" i="1" s="1"/>
  <c r="O49" i="1"/>
  <c r="P49" i="1" s="1"/>
  <c r="O48" i="1"/>
  <c r="P48" i="1" s="1"/>
  <c r="M49" i="1"/>
  <c r="N49" i="1" s="1"/>
  <c r="M48" i="1"/>
  <c r="N48" i="1" s="1"/>
  <c r="J49" i="1"/>
  <c r="J48" i="1"/>
  <c r="I49" i="1"/>
  <c r="I48" i="1"/>
  <c r="W32" i="1"/>
  <c r="W31" i="1"/>
  <c r="U32" i="1"/>
  <c r="U31" i="1"/>
  <c r="S32" i="1"/>
  <c r="S31" i="1"/>
  <c r="Q32" i="1"/>
  <c r="Q31" i="1"/>
  <c r="R31" i="1" s="1"/>
  <c r="O32" i="1"/>
  <c r="P32" i="1" s="1"/>
  <c r="O31" i="1"/>
  <c r="P31" i="1" s="1"/>
  <c r="M32" i="1"/>
  <c r="N32" i="1" s="1"/>
  <c r="M31" i="1"/>
  <c r="J32" i="1"/>
  <c r="T32" i="1" s="1"/>
  <c r="J31" i="1"/>
  <c r="I32" i="1"/>
  <c r="I31" i="1"/>
  <c r="W10" i="1"/>
  <c r="W9" i="1"/>
  <c r="U10" i="1"/>
  <c r="U9" i="1"/>
  <c r="S10" i="1"/>
  <c r="S9" i="1"/>
  <c r="Q10" i="1"/>
  <c r="Q9" i="1"/>
  <c r="O10" i="1"/>
  <c r="O9" i="1"/>
  <c r="M10" i="1"/>
  <c r="M9" i="1"/>
  <c r="K10" i="1"/>
  <c r="K9" i="1"/>
  <c r="J10" i="1"/>
  <c r="J9" i="1"/>
  <c r="I10" i="1"/>
  <c r="I9" i="1"/>
  <c r="R32" i="1" l="1"/>
  <c r="T31" i="1"/>
  <c r="N31" i="1"/>
  <c r="V31" i="1"/>
  <c r="V32" i="1"/>
  <c r="X31" i="1"/>
  <c r="X32" i="1"/>
  <c r="P9" i="1"/>
  <c r="N10" i="1"/>
  <c r="T9" i="1"/>
  <c r="X9" i="1"/>
  <c r="R10" i="1"/>
  <c r="R9" i="1"/>
  <c r="T10" i="1"/>
  <c r="V9" i="1"/>
  <c r="V10" i="1"/>
  <c r="P10" i="1"/>
  <c r="X10" i="1"/>
  <c r="N9" i="1"/>
</calcChain>
</file>

<file path=xl/sharedStrings.xml><?xml version="1.0" encoding="utf-8"?>
<sst xmlns="http://schemas.openxmlformats.org/spreadsheetml/2006/main" count="899" uniqueCount="323">
  <si>
    <t>Year</t>
  </si>
  <si>
    <t>State</t>
  </si>
  <si>
    <t>All Districts</t>
  </si>
  <si>
    <t>All Schools</t>
  </si>
  <si>
    <t>Male</t>
  </si>
  <si>
    <t>Female</t>
  </si>
  <si>
    <t>Test Information</t>
  </si>
  <si>
    <t>Participation Information</t>
  </si>
  <si>
    <t>Performance Level Information</t>
  </si>
  <si>
    <t>Level</t>
  </si>
  <si>
    <t>District Code</t>
  </si>
  <si>
    <t>District Name</t>
  </si>
  <si>
    <t>School Code</t>
  </si>
  <si>
    <t>School Name</t>
  </si>
  <si>
    <t>Grade</t>
  </si>
  <si>
    <t>Gender</t>
  </si>
  <si>
    <t>Number of Total Records</t>
  </si>
  <si>
    <t>Number of Valid Scores</t>
  </si>
  <si>
    <t>Number of No Scores</t>
  </si>
  <si>
    <t>Participation Rate</t>
  </si>
  <si>
    <t>Mean Scale Score</t>
  </si>
  <si>
    <t>Number Did Not Yet Meet Expectations</t>
  </si>
  <si>
    <t>Percent Did Not Yet Meet Expectations</t>
  </si>
  <si>
    <t>Number Partially Met Expectations</t>
  </si>
  <si>
    <t>Percent Partially Met Expectations</t>
  </si>
  <si>
    <t>Number Approached Expectations</t>
  </si>
  <si>
    <t>Percent Approached Expectations</t>
  </si>
  <si>
    <t>Number Met Expectations</t>
  </si>
  <si>
    <t>Percent Met Expectations</t>
  </si>
  <si>
    <t>Number Exceeded Expectations</t>
  </si>
  <si>
    <t>Percent Exceeded Expectations</t>
  </si>
  <si>
    <t>Number Met or Exceeded Expectations</t>
  </si>
  <si>
    <t>Percent Met or Exceeded Expectations</t>
  </si>
  <si>
    <t>0000</t>
  </si>
  <si>
    <t>All Grades</t>
  </si>
  <si>
    <t xml:space="preserve"> 204,737</t>
  </si>
  <si>
    <t xml:space="preserve"> 193,246</t>
  </si>
  <si>
    <t xml:space="preserve">  11,491</t>
  </si>
  <si>
    <t>94.4</t>
  </si>
  <si>
    <t>738</t>
  </si>
  <si>
    <t xml:space="preserve">  30,928</t>
  </si>
  <si>
    <t>16.0</t>
  </si>
  <si>
    <t xml:space="preserve">  36,509</t>
  </si>
  <si>
    <t>18.9</t>
  </si>
  <si>
    <t xml:space="preserve">  48,999</t>
  </si>
  <si>
    <t>25.4</t>
  </si>
  <si>
    <t xml:space="preserve">  64,850</t>
  </si>
  <si>
    <t>33.6</t>
  </si>
  <si>
    <t xml:space="preserve">  11,960</t>
  </si>
  <si>
    <t>6.2</t>
  </si>
  <si>
    <t xml:space="preserve">  76,810</t>
  </si>
  <si>
    <t>39.7</t>
  </si>
  <si>
    <t xml:space="preserve"> 193,933</t>
  </si>
  <si>
    <t xml:space="preserve"> 182,505</t>
  </si>
  <si>
    <t xml:space="preserve">  11,428</t>
  </si>
  <si>
    <t>94.1</t>
  </si>
  <si>
    <t xml:space="preserve">  16,472</t>
  </si>
  <si>
    <t>9.0</t>
  </si>
  <si>
    <t xml:space="preserve">  26,966</t>
  </si>
  <si>
    <t>14.8</t>
  </si>
  <si>
    <t xml:space="preserve">  43,715</t>
  </si>
  <si>
    <t>24.0</t>
  </si>
  <si>
    <t xml:space="preserve">  73,478</t>
  </si>
  <si>
    <t>40.3</t>
  </si>
  <si>
    <t xml:space="preserve">  21,874</t>
  </si>
  <si>
    <t>12.0</t>
  </si>
  <si>
    <t xml:space="preserve">  95,352</t>
  </si>
  <si>
    <t>52.2</t>
  </si>
  <si>
    <t>23.5</t>
  </si>
  <si>
    <t>744</t>
  </si>
  <si>
    <t>14.7</t>
  </si>
  <si>
    <t>5.8</t>
  </si>
  <si>
    <t>14.0</t>
  </si>
  <si>
    <t>36.5</t>
  </si>
  <si>
    <t>13.1</t>
  </si>
  <si>
    <t>19.1</t>
  </si>
  <si>
    <t>752</t>
  </si>
  <si>
    <t>24.5</t>
  </si>
  <si>
    <t>32.6</t>
  </si>
  <si>
    <t>6.7</t>
  </si>
  <si>
    <t>23.8</t>
  </si>
  <si>
    <t>7.5</t>
  </si>
  <si>
    <t>37.7</t>
  </si>
  <si>
    <t xml:space="preserve"> 194,663</t>
  </si>
  <si>
    <t xml:space="preserve"> 182,933</t>
  </si>
  <si>
    <t>94.0</t>
  </si>
  <si>
    <t xml:space="preserve">  16,515</t>
  </si>
  <si>
    <t xml:space="preserve">  26,839</t>
  </si>
  <si>
    <t xml:space="preserve">  44,987</t>
  </si>
  <si>
    <t>24.6</t>
  </si>
  <si>
    <t xml:space="preserve">  72,880</t>
  </si>
  <si>
    <t>39.8</t>
  </si>
  <si>
    <t xml:space="preserve">  21,712</t>
  </si>
  <si>
    <t>11.9</t>
  </si>
  <si>
    <t xml:space="preserve">  94,592</t>
  </si>
  <si>
    <t>51.7</t>
  </si>
  <si>
    <t xml:space="preserve"> 205,235</t>
  </si>
  <si>
    <t xml:space="preserve"> 193,469</t>
  </si>
  <si>
    <t>94.3</t>
  </si>
  <si>
    <t xml:space="preserve">  32,076</t>
  </si>
  <si>
    <t>16.6</t>
  </si>
  <si>
    <t xml:space="preserve">  37,917</t>
  </si>
  <si>
    <t>19.6</t>
  </si>
  <si>
    <t xml:space="preserve">  50,513</t>
  </si>
  <si>
    <t>26.1</t>
  </si>
  <si>
    <t xml:space="preserve">  61,803</t>
  </si>
  <si>
    <t>31.9</t>
  </si>
  <si>
    <t xml:space="preserve">  11,160</t>
  </si>
  <si>
    <t xml:space="preserve">  72,963</t>
  </si>
  <si>
    <t>English Language Arts</t>
  </si>
  <si>
    <t>32024</t>
  </si>
  <si>
    <t>30961</t>
  </si>
  <si>
    <t>96.7</t>
  </si>
  <si>
    <t>743</t>
  </si>
  <si>
    <t>4747</t>
  </si>
  <si>
    <t>15.3</t>
  </si>
  <si>
    <t>5053</t>
  </si>
  <si>
    <t>16.3</t>
  </si>
  <si>
    <t>7283</t>
  </si>
  <si>
    <t>12529</t>
  </si>
  <si>
    <t>40.5</t>
  </si>
  <si>
    <t>1349</t>
  </si>
  <si>
    <t>4.4</t>
  </si>
  <si>
    <t>13878</t>
  </si>
  <si>
    <t>44.8</t>
  </si>
  <si>
    <t>33964</t>
  </si>
  <si>
    <t>32647</t>
  </si>
  <si>
    <t>96.1</t>
  </si>
  <si>
    <t>733</t>
  </si>
  <si>
    <t>7069</t>
  </si>
  <si>
    <t>21.7</t>
  </si>
  <si>
    <t>6072</t>
  </si>
  <si>
    <t>18.6</t>
  </si>
  <si>
    <t>7852</t>
  </si>
  <si>
    <t>24.1</t>
  </si>
  <si>
    <t>10898</t>
  </si>
  <si>
    <t>33.4</t>
  </si>
  <si>
    <t>756</t>
  </si>
  <si>
    <t>2.3</t>
  </si>
  <si>
    <t>11654</t>
  </si>
  <si>
    <t>35.7</t>
  </si>
  <si>
    <t>34382</t>
  </si>
  <si>
    <t>32881</t>
  </si>
  <si>
    <t>95.6</t>
  </si>
  <si>
    <t>4853</t>
  </si>
  <si>
    <t>6369</t>
  </si>
  <si>
    <t>19.4</t>
  </si>
  <si>
    <t>8767</t>
  </si>
  <si>
    <t>26.7</t>
  </si>
  <si>
    <t>10704</t>
  </si>
  <si>
    <t>2188</t>
  </si>
  <si>
    <t>12892</t>
  </si>
  <si>
    <t>39.2</t>
  </si>
  <si>
    <t>32600</t>
  </si>
  <si>
    <t>31235</t>
  </si>
  <si>
    <t>95.8</t>
  </si>
  <si>
    <t>748</t>
  </si>
  <si>
    <t>2832</t>
  </si>
  <si>
    <t>9.1</t>
  </si>
  <si>
    <t>4981</t>
  </si>
  <si>
    <t>15.9</t>
  </si>
  <si>
    <t>8033</t>
  </si>
  <si>
    <t>25.7</t>
  </si>
  <si>
    <t>11782</t>
  </si>
  <si>
    <t>3607</t>
  </si>
  <si>
    <t>11.5</t>
  </si>
  <si>
    <t>15389</t>
  </si>
  <si>
    <t>49.3</t>
  </si>
  <si>
    <t>34316</t>
  </si>
  <si>
    <t>32443</t>
  </si>
  <si>
    <t>94.5</t>
  </si>
  <si>
    <t>739</t>
  </si>
  <si>
    <t>4343</t>
  </si>
  <si>
    <t>13.4</t>
  </si>
  <si>
    <t>6397</t>
  </si>
  <si>
    <t>19.7</t>
  </si>
  <si>
    <t>8843</t>
  </si>
  <si>
    <t>27.3</t>
  </si>
  <si>
    <t>11813</t>
  </si>
  <si>
    <t>36.4</t>
  </si>
  <si>
    <t>1047</t>
  </si>
  <si>
    <t>3.2</t>
  </si>
  <si>
    <t>12860</t>
  </si>
  <si>
    <t>39.6</t>
  </si>
  <si>
    <t>32884</t>
  </si>
  <si>
    <t>30948</t>
  </si>
  <si>
    <t>751</t>
  </si>
  <si>
    <t>2332</t>
  </si>
  <si>
    <t>4382</t>
  </si>
  <si>
    <t>14.2</t>
  </si>
  <si>
    <t>7773</t>
  </si>
  <si>
    <t>25.1</t>
  </si>
  <si>
    <t>14122</t>
  </si>
  <si>
    <t>45.6</t>
  </si>
  <si>
    <t>2339</t>
  </si>
  <si>
    <t>7.6</t>
  </si>
  <si>
    <t>16461</t>
  </si>
  <si>
    <t>53.2</t>
  </si>
  <si>
    <t>32190</t>
  </si>
  <si>
    <t>29651</t>
  </si>
  <si>
    <t>92.1</t>
  </si>
  <si>
    <t>1824</t>
  </si>
  <si>
    <t>4867</t>
  </si>
  <si>
    <t>16.4</t>
  </si>
  <si>
    <t>8557</t>
  </si>
  <si>
    <t>28.9</t>
  </si>
  <si>
    <t>11787</t>
  </si>
  <si>
    <t>2616</t>
  </si>
  <si>
    <t>8.8</t>
  </si>
  <si>
    <t>14403</t>
  </si>
  <si>
    <t>48.6</t>
  </si>
  <si>
    <t>33718</t>
  </si>
  <si>
    <t>31190</t>
  </si>
  <si>
    <t>92.5</t>
  </si>
  <si>
    <t>735</t>
  </si>
  <si>
    <t>4311</t>
  </si>
  <si>
    <t>13.8</t>
  </si>
  <si>
    <t>7485</t>
  </si>
  <si>
    <t>9110</t>
  </si>
  <si>
    <t>29.2</t>
  </si>
  <si>
    <t>9172</t>
  </si>
  <si>
    <t>29.4</t>
  </si>
  <si>
    <t>1112</t>
  </si>
  <si>
    <t>3.6</t>
  </si>
  <si>
    <t>10284</t>
  </si>
  <si>
    <t>33.0</t>
  </si>
  <si>
    <t>33767</t>
  </si>
  <si>
    <t>30250</t>
  </si>
  <si>
    <t>89.6</t>
  </si>
  <si>
    <t>734</t>
  </si>
  <si>
    <t>5775</t>
  </si>
  <si>
    <t>5962</t>
  </si>
  <si>
    <t>7817</t>
  </si>
  <si>
    <t>25.8</t>
  </si>
  <si>
    <t>8121</t>
  </si>
  <si>
    <t>26.8</t>
  </si>
  <si>
    <t>2575</t>
  </si>
  <si>
    <t>8.5</t>
  </si>
  <si>
    <t>10696</t>
  </si>
  <si>
    <t>35.4</t>
  </si>
  <si>
    <t>32169</t>
  </si>
  <si>
    <t>28528</t>
  </si>
  <si>
    <t>88.7</t>
  </si>
  <si>
    <t>2444</t>
  </si>
  <si>
    <t>8.6</t>
  </si>
  <si>
    <t>3918</t>
  </si>
  <si>
    <t>13.7</t>
  </si>
  <si>
    <t>6869</t>
  </si>
  <si>
    <t>9958</t>
  </si>
  <si>
    <t>34.9</t>
  </si>
  <si>
    <t>5339</t>
  </si>
  <si>
    <t>18.7</t>
  </si>
  <si>
    <t>15297</t>
  </si>
  <si>
    <t>53.6</t>
  </si>
  <si>
    <t>32323</t>
  </si>
  <si>
    <t>27277</t>
  </si>
  <si>
    <t>84.4</t>
  </si>
  <si>
    <t>2366</t>
  </si>
  <si>
    <t>8.7</t>
  </si>
  <si>
    <t>3827</t>
  </si>
  <si>
    <t>6549</t>
  </si>
  <si>
    <t>10953</t>
  </si>
  <si>
    <t>40.2</t>
  </si>
  <si>
    <t>3582</t>
  </si>
  <si>
    <t>14535</t>
  </si>
  <si>
    <t>53.3</t>
  </si>
  <si>
    <t>33614</t>
  </si>
  <si>
    <t>28934</t>
  </si>
  <si>
    <t>86.1</t>
  </si>
  <si>
    <t>5926</t>
  </si>
  <si>
    <t>20.5</t>
  </si>
  <si>
    <t>6059</t>
  </si>
  <si>
    <t>20.9</t>
  </si>
  <si>
    <t>7116</t>
  </si>
  <si>
    <t>8286</t>
  </si>
  <si>
    <t>28.6</t>
  </si>
  <si>
    <t>1547</t>
  </si>
  <si>
    <t>5.3</t>
  </si>
  <si>
    <t>9833</t>
  </si>
  <si>
    <t>34.0</t>
  </si>
  <si>
    <t>33992</t>
  </si>
  <si>
    <t>26411</t>
  </si>
  <si>
    <t>77.7</t>
  </si>
  <si>
    <t>728</t>
  </si>
  <si>
    <t>6279</t>
  </si>
  <si>
    <t>5825</t>
  </si>
  <si>
    <t>22.1</t>
  </si>
  <si>
    <t>6892</t>
  </si>
  <si>
    <t>6462</t>
  </si>
  <si>
    <t>953</t>
  </si>
  <si>
    <t>7415</t>
  </si>
  <si>
    <t>28.1</t>
  </si>
  <si>
    <t>31899</t>
  </si>
  <si>
    <t>23685</t>
  </si>
  <si>
    <t>74.2</t>
  </si>
  <si>
    <t>2817</t>
  </si>
  <si>
    <t>3909</t>
  </si>
  <si>
    <t>16.5</t>
  </si>
  <si>
    <t>6249</t>
  </si>
  <si>
    <t>26.4</t>
  </si>
  <si>
    <t>8655</t>
  </si>
  <si>
    <t>2055</t>
  </si>
  <si>
    <t>10710</t>
  </si>
  <si>
    <t>45.2</t>
  </si>
  <si>
    <t>District Number</t>
  </si>
  <si>
    <t>School Number</t>
  </si>
  <si>
    <t>Content</t>
  </si>
  <si>
    <t># of Total Records</t>
  </si>
  <si>
    <t># of Valid Scores</t>
  </si>
  <si>
    <t># Did Not Yet Meet Expectations</t>
  </si>
  <si>
    <t>% Did Not Yet Meet Expectations</t>
  </si>
  <si>
    <t># Partially Met Expectations</t>
  </si>
  <si>
    <t>% Partially Met Expectations</t>
  </si>
  <si>
    <t># Approached Expectations</t>
  </si>
  <si>
    <t>% Approached Expectations</t>
  </si>
  <si>
    <t># Met Expectations</t>
  </si>
  <si>
    <t>% Met Expectations</t>
  </si>
  <si>
    <t># Exceeded Expectations</t>
  </si>
  <si>
    <t>% Exceeded Expectations</t>
  </si>
  <si>
    <t># Met or Exceeded Expectations</t>
  </si>
  <si>
    <t>% Met or Exceeded Expectations</t>
  </si>
  <si>
    <t>Test/Grade</t>
  </si>
  <si>
    <t>Source: "CMAS - Mathematics, English Language Arts, Science and Social Studies Data and Results." Colorado Department of Education. Retreived Nov. 8, 2021 from:  https://www.cde.state.co.us/assessment/cmas-dataandresults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</si>
</sst>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Trebuchet MS"/>
      <family val="2"/>
    </font>
    <font>
      <b/>
      <sz val="12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rgb="FFFFFFFF"/>
      <name val="Trebuchet MS"/>
      <family val="2"/>
    </font>
    <font>
      <b/>
      <sz val="10"/>
      <color theme="1"/>
      <name val="Trebuchet MS"/>
      <family val="2"/>
    </font>
    <font>
      <sz val="11"/>
      <color theme="1"/>
      <name val="Trebuchet MS"/>
      <family val="2"/>
    </font>
    <font>
      <sz val="8"/>
      <color rgb="FF454545"/>
      <name val="Andale WT"/>
      <family val="2"/>
    </font>
    <font>
      <sz val="8"/>
      <color rgb="FF333333"/>
      <name val="Andale WT"/>
      <family val="2"/>
    </font>
    <font>
      <b/>
      <sz val="8"/>
      <color rgb="FF333333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2C3384"/>
      </patternFill>
    </fill>
    <fill>
      <patternFill patternType="solid">
        <fgColor rgb="FF488BC9"/>
      </patternFill>
    </fill>
    <fill>
      <patternFill patternType="solid">
        <fgColor rgb="FF90C8E7"/>
      </patternFill>
    </fill>
    <fill>
      <patternFill patternType="solid">
        <fgColor rgb="FFCCCCFF"/>
      </patternFill>
    </fill>
    <fill>
      <patternFill patternType="solid">
        <fgColor rgb="FFFFCCCC"/>
      </patternFill>
    </fill>
    <fill>
      <patternFill patternType="solid">
        <fgColor rgb="FF99CC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3" fontId="0" fillId="0" borderId="0" xfId="0" applyNumberFormat="1"/>
    <xf numFmtId="0" fontId="2" fillId="0" borderId="2" xfId="0" applyNumberFormat="1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right" vertical="top"/>
    </xf>
    <xf numFmtId="0" fontId="9" fillId="5" borderId="6" xfId="0" applyFont="1" applyFill="1" applyBorder="1" applyAlignment="1">
      <alignment horizontal="center" vertical="top"/>
    </xf>
    <xf numFmtId="0" fontId="9" fillId="6" borderId="6" xfId="0" applyFont="1" applyFill="1" applyBorder="1" applyAlignment="1">
      <alignment horizontal="center" vertical="top"/>
    </xf>
    <xf numFmtId="0" fontId="9" fillId="7" borderId="6" xfId="0" applyFont="1" applyFill="1" applyBorder="1" applyAlignment="1">
      <alignment horizontal="center" vertical="top"/>
    </xf>
    <xf numFmtId="0" fontId="10" fillId="5" borderId="6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7" borderId="6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center" vertical="top"/>
    </xf>
    <xf numFmtId="0" fontId="8" fillId="0" borderId="7" xfId="0" applyFont="1" applyFill="1" applyBorder="1" applyAlignment="1">
      <alignment horizontal="right" vertical="top"/>
    </xf>
    <xf numFmtId="9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wrapText="1"/>
    </xf>
    <xf numFmtId="0" fontId="0" fillId="4" borderId="2" xfId="0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FA7C7-FD95-1C44-8199-592C0B24A2A9}">
  <dimension ref="A1:Q13"/>
  <sheetViews>
    <sheetView tabSelected="1" workbookViewId="0">
      <selection activeCell="G21" sqref="G21"/>
    </sheetView>
  </sheetViews>
  <sheetFormatPr baseColWidth="10" defaultRowHeight="16"/>
  <sheetData>
    <row r="1" spans="1:17" ht="70">
      <c r="A1" s="9" t="s">
        <v>0</v>
      </c>
      <c r="B1" s="6" t="s">
        <v>14</v>
      </c>
      <c r="C1" s="6" t="s">
        <v>15</v>
      </c>
      <c r="D1" s="7" t="s">
        <v>16</v>
      </c>
      <c r="E1" s="7" t="s">
        <v>17</v>
      </c>
      <c r="F1" s="8" t="s">
        <v>21</v>
      </c>
      <c r="G1" s="8" t="s">
        <v>22</v>
      </c>
      <c r="H1" s="8" t="s">
        <v>23</v>
      </c>
      <c r="I1" s="8" t="s">
        <v>24</v>
      </c>
      <c r="J1" s="8" t="s">
        <v>25</v>
      </c>
      <c r="K1" s="8" t="s">
        <v>26</v>
      </c>
      <c r="L1" s="8" t="s">
        <v>27</v>
      </c>
      <c r="M1" s="8" t="s">
        <v>28</v>
      </c>
      <c r="N1" s="8" t="s">
        <v>29</v>
      </c>
      <c r="O1" s="8" t="s">
        <v>30</v>
      </c>
      <c r="P1" s="8" t="s">
        <v>31</v>
      </c>
      <c r="Q1" s="8" t="s">
        <v>32</v>
      </c>
    </row>
    <row r="2" spans="1:17">
      <c r="A2">
        <v>2021</v>
      </c>
      <c r="B2" t="s">
        <v>34</v>
      </c>
      <c r="C2" t="s">
        <v>4</v>
      </c>
      <c r="D2">
        <v>97653</v>
      </c>
      <c r="E2">
        <v>69972</v>
      </c>
      <c r="F2">
        <v>11334</v>
      </c>
      <c r="G2" s="26">
        <v>0.16197907734522379</v>
      </c>
      <c r="H2">
        <v>14294</v>
      </c>
      <c r="I2" s="26">
        <v>0.20428171268507403</v>
      </c>
      <c r="J2">
        <v>17065</v>
      </c>
      <c r="K2" s="26">
        <v>0.24388326759275139</v>
      </c>
      <c r="L2">
        <v>23617</v>
      </c>
      <c r="M2" s="26">
        <v>0.33752072257474419</v>
      </c>
      <c r="N2">
        <v>3662</v>
      </c>
      <c r="O2" s="26">
        <v>5.2335219802206595E-2</v>
      </c>
      <c r="P2">
        <v>27279</v>
      </c>
      <c r="Q2" s="26">
        <v>0.38985594237695076</v>
      </c>
    </row>
    <row r="3" spans="1:17">
      <c r="A3">
        <v>2021</v>
      </c>
      <c r="B3" t="s">
        <v>34</v>
      </c>
      <c r="C3" t="s">
        <v>5</v>
      </c>
      <c r="D3">
        <v>92155</v>
      </c>
      <c r="E3">
        <v>65052</v>
      </c>
      <c r="F3">
        <v>7717</v>
      </c>
      <c r="G3" s="26">
        <v>0.11862817438357007</v>
      </c>
      <c r="H3">
        <v>11024</v>
      </c>
      <c r="I3" s="26">
        <v>0.16946442845723422</v>
      </c>
      <c r="J3">
        <v>15479</v>
      </c>
      <c r="K3" s="26">
        <v>0.23794810305601671</v>
      </c>
      <c r="L3">
        <v>24836</v>
      </c>
      <c r="M3" s="26">
        <v>0.38178687818975587</v>
      </c>
      <c r="N3">
        <v>5996</v>
      </c>
      <c r="O3" s="26">
        <v>9.2172415913423109E-2</v>
      </c>
      <c r="P3">
        <v>30832</v>
      </c>
      <c r="Q3" s="26">
        <v>0.473959294103179</v>
      </c>
    </row>
    <row r="4" spans="1:17">
      <c r="A4">
        <v>2019</v>
      </c>
      <c r="B4" t="s">
        <v>34</v>
      </c>
      <c r="C4" t="s">
        <v>4</v>
      </c>
      <c r="D4" s="4">
        <v>204737</v>
      </c>
      <c r="E4" s="4">
        <v>193246</v>
      </c>
      <c r="F4" s="4">
        <v>30928</v>
      </c>
      <c r="G4" s="26">
        <v>0.16004470985169161</v>
      </c>
      <c r="H4" s="4">
        <v>36509</v>
      </c>
      <c r="I4" s="26">
        <v>0.18892499715388675</v>
      </c>
      <c r="J4" s="4">
        <v>48999</v>
      </c>
      <c r="K4" s="26">
        <v>0.25355764155532329</v>
      </c>
      <c r="L4" s="4">
        <v>64850</v>
      </c>
      <c r="M4" s="26">
        <v>0.33558262525485649</v>
      </c>
      <c r="N4" s="4">
        <v>11960</v>
      </c>
      <c r="O4" s="26">
        <v>6.1890026184241845E-2</v>
      </c>
      <c r="P4" s="4">
        <v>76810</v>
      </c>
      <c r="Q4" s="26">
        <v>0.39747265143909838</v>
      </c>
    </row>
    <row r="5" spans="1:17">
      <c r="A5">
        <v>2019</v>
      </c>
      <c r="B5" t="s">
        <v>34</v>
      </c>
      <c r="C5" t="s">
        <v>5</v>
      </c>
      <c r="D5" s="4">
        <v>193933</v>
      </c>
      <c r="E5" s="4">
        <v>182505</v>
      </c>
      <c r="F5" s="4">
        <v>16472</v>
      </c>
      <c r="G5" s="26">
        <v>9.0255061505164241E-2</v>
      </c>
      <c r="H5" s="4">
        <v>26966</v>
      </c>
      <c r="I5" s="26">
        <v>0.14775485603134161</v>
      </c>
      <c r="J5" s="4">
        <v>43715</v>
      </c>
      <c r="K5" s="26">
        <v>0.23952768417303635</v>
      </c>
      <c r="L5" s="4">
        <v>73478</v>
      </c>
      <c r="M5" s="26">
        <v>0.40260814772198023</v>
      </c>
      <c r="N5" s="4">
        <v>21874</v>
      </c>
      <c r="O5" s="26">
        <v>0.11985425056847758</v>
      </c>
      <c r="P5" s="4">
        <v>95352</v>
      </c>
      <c r="Q5" s="26">
        <v>0.52246239829045782</v>
      </c>
    </row>
    <row r="6" spans="1:17">
      <c r="A6">
        <v>2018</v>
      </c>
      <c r="B6" t="s">
        <v>34</v>
      </c>
      <c r="C6" t="s">
        <v>4</v>
      </c>
      <c r="D6" s="4">
        <v>205235</v>
      </c>
      <c r="E6" s="4">
        <v>193469</v>
      </c>
      <c r="F6" s="4">
        <v>32076</v>
      </c>
      <c r="G6" s="26">
        <v>0.16579400317363505</v>
      </c>
      <c r="H6" s="4">
        <v>37917</v>
      </c>
      <c r="I6" s="26">
        <v>0.19598488646759946</v>
      </c>
      <c r="J6" s="4">
        <v>50513</v>
      </c>
      <c r="K6" s="26">
        <v>0.26109092412737955</v>
      </c>
      <c r="L6" s="4">
        <v>61803</v>
      </c>
      <c r="M6" s="26">
        <v>0.31944652631687764</v>
      </c>
      <c r="N6" s="4">
        <v>11160</v>
      </c>
      <c r="O6" s="26">
        <v>5.7683659914508266E-2</v>
      </c>
      <c r="P6" s="4">
        <v>72963</v>
      </c>
      <c r="Q6" s="26">
        <v>0.37713018623138589</v>
      </c>
    </row>
    <row r="7" spans="1:17">
      <c r="A7">
        <v>2018</v>
      </c>
      <c r="B7" t="s">
        <v>34</v>
      </c>
      <c r="C7" t="s">
        <v>5</v>
      </c>
      <c r="D7" s="4">
        <v>194663</v>
      </c>
      <c r="E7" s="4">
        <v>182933</v>
      </c>
      <c r="F7" s="4">
        <v>16515</v>
      </c>
      <c r="G7" s="26">
        <v>9.0278954589931834E-2</v>
      </c>
      <c r="H7" s="4">
        <v>26839</v>
      </c>
      <c r="I7" s="26">
        <v>0.14671491748345022</v>
      </c>
      <c r="J7" s="4">
        <v>44987</v>
      </c>
      <c r="K7" s="26">
        <v>0.24592063761049127</v>
      </c>
      <c r="L7" s="4">
        <v>72880</v>
      </c>
      <c r="M7" s="26">
        <v>0.39839722740019567</v>
      </c>
      <c r="N7" s="4">
        <v>21712</v>
      </c>
      <c r="O7" s="26">
        <v>0.11868826291593097</v>
      </c>
      <c r="P7" s="4">
        <v>94592</v>
      </c>
      <c r="Q7" s="26">
        <v>0.51708549031612672</v>
      </c>
    </row>
    <row r="8" spans="1:17">
      <c r="A8">
        <v>2017</v>
      </c>
      <c r="B8" t="s">
        <v>34</v>
      </c>
      <c r="C8" t="s">
        <v>4</v>
      </c>
      <c r="D8">
        <v>237753</v>
      </c>
      <c r="E8">
        <v>214756</v>
      </c>
      <c r="F8">
        <v>38556</v>
      </c>
      <c r="G8" s="26">
        <v>0.17953398275251914</v>
      </c>
      <c r="H8">
        <v>44169</v>
      </c>
      <c r="I8" s="26">
        <v>0.20567062154258786</v>
      </c>
      <c r="J8">
        <v>56397</v>
      </c>
      <c r="K8" s="26">
        <v>0.26260965933431429</v>
      </c>
      <c r="L8">
        <v>65456</v>
      </c>
      <c r="M8" s="26">
        <v>0.30479241557861014</v>
      </c>
      <c r="N8">
        <v>10178</v>
      </c>
      <c r="O8" s="26">
        <v>4.7393320791968563E-2</v>
      </c>
      <c r="P8">
        <v>75634</v>
      </c>
      <c r="Q8" s="26">
        <v>0.35218573637057871</v>
      </c>
    </row>
    <row r="9" spans="1:17">
      <c r="A9">
        <v>2017</v>
      </c>
      <c r="B9" t="s">
        <v>34</v>
      </c>
      <c r="C9" t="s">
        <v>5</v>
      </c>
      <c r="D9">
        <v>226089</v>
      </c>
      <c r="E9">
        <v>202285</v>
      </c>
      <c r="F9">
        <v>19362</v>
      </c>
      <c r="G9" s="26">
        <v>9.5716439676693771E-2</v>
      </c>
      <c r="H9">
        <v>30937</v>
      </c>
      <c r="I9" s="26">
        <v>0.15293768692686061</v>
      </c>
      <c r="J9">
        <v>51313</v>
      </c>
      <c r="K9" s="26">
        <v>0.25366685616827744</v>
      </c>
      <c r="L9">
        <v>79786</v>
      </c>
      <c r="M9" s="26">
        <v>0.39442370912326669</v>
      </c>
      <c r="N9">
        <v>20887</v>
      </c>
      <c r="O9" s="26">
        <v>0.10325530810490149</v>
      </c>
      <c r="P9">
        <v>100673</v>
      </c>
      <c r="Q9" s="26">
        <v>0.49767901722816815</v>
      </c>
    </row>
    <row r="10" spans="1:17">
      <c r="A10">
        <v>2016</v>
      </c>
      <c r="B10" t="s">
        <v>34</v>
      </c>
      <c r="C10" t="s">
        <v>4</v>
      </c>
      <c r="D10">
        <v>237753</v>
      </c>
      <c r="E10">
        <v>214756</v>
      </c>
      <c r="F10">
        <v>38556</v>
      </c>
      <c r="G10" s="26">
        <v>0.17953398275251914</v>
      </c>
      <c r="H10">
        <v>44169</v>
      </c>
      <c r="I10" s="26">
        <v>0.20567062154258786</v>
      </c>
      <c r="J10">
        <v>56397</v>
      </c>
      <c r="K10" s="26">
        <v>0.26260965933431429</v>
      </c>
      <c r="L10">
        <v>65456</v>
      </c>
      <c r="M10" s="26">
        <v>0.30479241557861014</v>
      </c>
      <c r="N10">
        <v>10178</v>
      </c>
      <c r="O10" s="26">
        <v>4.7393320791968563E-2</v>
      </c>
      <c r="P10">
        <v>75634</v>
      </c>
      <c r="Q10" s="26">
        <v>0.35218573637057871</v>
      </c>
    </row>
    <row r="11" spans="1:17">
      <c r="A11">
        <v>2016</v>
      </c>
      <c r="B11" t="s">
        <v>34</v>
      </c>
      <c r="C11" t="s">
        <v>5</v>
      </c>
      <c r="D11">
        <v>226089</v>
      </c>
      <c r="E11">
        <v>202285</v>
      </c>
      <c r="F11">
        <v>19362</v>
      </c>
      <c r="G11" s="26">
        <v>9.5716439676693771E-2</v>
      </c>
      <c r="H11">
        <v>30937</v>
      </c>
      <c r="I11" s="26">
        <v>0.15293768692686061</v>
      </c>
      <c r="J11">
        <v>51313</v>
      </c>
      <c r="K11" s="26">
        <v>0.25366685616827744</v>
      </c>
      <c r="L11">
        <v>79786</v>
      </c>
      <c r="M11" s="26">
        <v>0.39442370912326669</v>
      </c>
      <c r="N11">
        <v>20887</v>
      </c>
      <c r="O11" s="26">
        <v>0.10325530810490149</v>
      </c>
      <c r="P11">
        <v>100673</v>
      </c>
      <c r="Q11" s="26">
        <v>0.49767901722816815</v>
      </c>
    </row>
    <row r="13" spans="1:17">
      <c r="A13" t="s">
        <v>322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A656-AE70-924C-9946-FE3BC5233107}">
  <dimension ref="A1:X49"/>
  <sheetViews>
    <sheetView topLeftCell="N25" workbookViewId="0">
      <selection activeCell="X49" sqref="A48:X49"/>
    </sheetView>
  </sheetViews>
  <sheetFormatPr baseColWidth="10" defaultRowHeight="16"/>
  <sheetData>
    <row r="1" spans="1:24" ht="18.75" customHeight="1">
      <c r="B1" s="27" t="s">
        <v>6</v>
      </c>
      <c r="C1" s="28"/>
      <c r="D1" s="28"/>
      <c r="E1" s="28"/>
      <c r="F1" s="28"/>
      <c r="G1" s="28"/>
      <c r="H1" s="29"/>
      <c r="I1" s="30" t="s">
        <v>7</v>
      </c>
      <c r="J1" s="31"/>
      <c r="K1" s="31"/>
      <c r="L1" s="32"/>
      <c r="M1" s="33" t="s">
        <v>8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24" s="9" customFormat="1" ht="60" customHeight="1">
      <c r="A2" s="9" t="s">
        <v>0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7" t="s">
        <v>16</v>
      </c>
      <c r="J2" s="7" t="s">
        <v>17</v>
      </c>
      <c r="K2" s="7" t="s">
        <v>18</v>
      </c>
      <c r="L2" s="7" t="s">
        <v>19</v>
      </c>
      <c r="M2" s="8" t="s">
        <v>21</v>
      </c>
      <c r="N2" s="8" t="s">
        <v>22</v>
      </c>
      <c r="O2" s="8" t="s">
        <v>23</v>
      </c>
      <c r="P2" s="8" t="s">
        <v>24</v>
      </c>
      <c r="Q2" s="8" t="s">
        <v>25</v>
      </c>
      <c r="R2" s="8" t="s">
        <v>26</v>
      </c>
      <c r="S2" s="8" t="s">
        <v>27</v>
      </c>
      <c r="T2" s="8" t="s">
        <v>28</v>
      </c>
      <c r="U2" s="8" t="s">
        <v>29</v>
      </c>
      <c r="V2" s="8" t="s">
        <v>30</v>
      </c>
      <c r="W2" s="8" t="s">
        <v>31</v>
      </c>
      <c r="X2" s="8" t="s">
        <v>32</v>
      </c>
    </row>
    <row r="3" spans="1:24">
      <c r="A3">
        <v>2021</v>
      </c>
      <c r="B3" s="1" t="s">
        <v>1</v>
      </c>
      <c r="C3" s="2">
        <v>0</v>
      </c>
      <c r="D3" s="3" t="s">
        <v>2</v>
      </c>
      <c r="E3" s="2">
        <v>0</v>
      </c>
      <c r="F3" s="3" t="s">
        <v>3</v>
      </c>
      <c r="G3" s="2">
        <v>3</v>
      </c>
      <c r="H3" s="3" t="s">
        <v>4</v>
      </c>
      <c r="I3" s="5">
        <v>30619</v>
      </c>
      <c r="J3" s="5">
        <v>23345</v>
      </c>
      <c r="K3" s="5">
        <v>7274</v>
      </c>
      <c r="L3" s="2">
        <v>76.2</v>
      </c>
      <c r="M3" s="5">
        <v>5452</v>
      </c>
      <c r="N3" s="2">
        <v>23.4</v>
      </c>
      <c r="O3" s="5">
        <v>4382</v>
      </c>
      <c r="P3" s="2">
        <v>18.8</v>
      </c>
      <c r="Q3" s="5">
        <v>5057</v>
      </c>
      <c r="R3" s="2">
        <v>21.7</v>
      </c>
      <c r="S3" s="5">
        <v>7706</v>
      </c>
      <c r="T3" s="2">
        <v>33</v>
      </c>
      <c r="U3" s="2">
        <v>748</v>
      </c>
      <c r="V3" s="2">
        <v>3.2</v>
      </c>
      <c r="W3" s="5">
        <v>8454</v>
      </c>
      <c r="X3" s="2">
        <v>36.200000000000003</v>
      </c>
    </row>
    <row r="4" spans="1:24">
      <c r="A4">
        <v>2021</v>
      </c>
      <c r="B4" s="1" t="s">
        <v>1</v>
      </c>
      <c r="C4" s="2">
        <v>0</v>
      </c>
      <c r="D4" s="3" t="s">
        <v>2</v>
      </c>
      <c r="E4" s="2">
        <v>0</v>
      </c>
      <c r="F4" s="3" t="s">
        <v>3</v>
      </c>
      <c r="G4" s="2">
        <v>3</v>
      </c>
      <c r="H4" s="3" t="s">
        <v>5</v>
      </c>
      <c r="I4" s="5">
        <v>28690</v>
      </c>
      <c r="J4" s="5">
        <v>21842</v>
      </c>
      <c r="K4" s="5">
        <v>6848</v>
      </c>
      <c r="L4" s="2">
        <v>76.099999999999994</v>
      </c>
      <c r="M4" s="5">
        <v>4283</v>
      </c>
      <c r="N4" s="2">
        <v>19.600000000000001</v>
      </c>
      <c r="O4" s="5">
        <v>3731</v>
      </c>
      <c r="P4" s="2">
        <v>17.100000000000001</v>
      </c>
      <c r="Q4" s="5">
        <v>4600</v>
      </c>
      <c r="R4" s="2">
        <v>21.1</v>
      </c>
      <c r="S4" s="5">
        <v>8063</v>
      </c>
      <c r="T4" s="2">
        <v>36.9</v>
      </c>
      <c r="U4" s="5">
        <v>1165</v>
      </c>
      <c r="V4" s="2">
        <v>5.3</v>
      </c>
      <c r="W4" s="5">
        <v>9228</v>
      </c>
      <c r="X4" s="2">
        <v>42.2</v>
      </c>
    </row>
    <row r="5" spans="1:24">
      <c r="A5">
        <v>2021</v>
      </c>
      <c r="B5" s="1" t="s">
        <v>1</v>
      </c>
      <c r="C5" s="2">
        <v>0</v>
      </c>
      <c r="D5" s="3" t="s">
        <v>2</v>
      </c>
      <c r="E5" s="2">
        <v>0</v>
      </c>
      <c r="F5" s="3" t="s">
        <v>3</v>
      </c>
      <c r="G5" s="2">
        <v>5</v>
      </c>
      <c r="H5" s="3" t="s">
        <v>4</v>
      </c>
      <c r="I5" s="5">
        <v>32176</v>
      </c>
      <c r="J5" s="5">
        <v>24002</v>
      </c>
      <c r="K5" s="5">
        <v>8174</v>
      </c>
      <c r="L5" s="2">
        <v>74.599999999999994</v>
      </c>
      <c r="M5" s="5">
        <v>2191</v>
      </c>
      <c r="N5" s="2">
        <v>9.1</v>
      </c>
      <c r="O5" s="5">
        <v>5020</v>
      </c>
      <c r="P5" s="2">
        <v>20.9</v>
      </c>
      <c r="Q5" s="5">
        <v>6341</v>
      </c>
      <c r="R5" s="2">
        <v>26.4</v>
      </c>
      <c r="S5" s="5">
        <v>9680</v>
      </c>
      <c r="T5" s="2">
        <v>40.299999999999997</v>
      </c>
      <c r="U5" s="2">
        <v>770</v>
      </c>
      <c r="V5" s="2">
        <v>3.2</v>
      </c>
      <c r="W5" s="5">
        <v>10450</v>
      </c>
      <c r="X5" s="2">
        <v>43.5</v>
      </c>
    </row>
    <row r="6" spans="1:24">
      <c r="A6">
        <v>2021</v>
      </c>
      <c r="B6" s="1" t="s">
        <v>1</v>
      </c>
      <c r="C6" s="2">
        <v>0</v>
      </c>
      <c r="D6" s="3" t="s">
        <v>2</v>
      </c>
      <c r="E6" s="2">
        <v>0</v>
      </c>
      <c r="F6" s="3" t="s">
        <v>3</v>
      </c>
      <c r="G6" s="2">
        <v>5</v>
      </c>
      <c r="H6" s="3" t="s">
        <v>5</v>
      </c>
      <c r="I6" s="5">
        <v>30881</v>
      </c>
      <c r="J6" s="5">
        <v>22907</v>
      </c>
      <c r="K6" s="5">
        <v>7974</v>
      </c>
      <c r="L6" s="2">
        <v>74.2</v>
      </c>
      <c r="M6" s="5">
        <v>1404</v>
      </c>
      <c r="N6" s="2">
        <v>6.1</v>
      </c>
      <c r="O6" s="5">
        <v>3995</v>
      </c>
      <c r="P6" s="2">
        <v>17.399999999999999</v>
      </c>
      <c r="Q6" s="5">
        <v>5828</v>
      </c>
      <c r="R6" s="2">
        <v>25.4</v>
      </c>
      <c r="S6" s="5">
        <v>10280</v>
      </c>
      <c r="T6" s="2">
        <v>44.9</v>
      </c>
      <c r="U6" s="5">
        <v>1400</v>
      </c>
      <c r="V6" s="2">
        <v>6.1</v>
      </c>
      <c r="W6" s="5">
        <v>11680</v>
      </c>
      <c r="X6" s="2">
        <v>51</v>
      </c>
    </row>
    <row r="7" spans="1:24">
      <c r="A7">
        <v>2021</v>
      </c>
      <c r="B7" s="1" t="s">
        <v>1</v>
      </c>
      <c r="C7" s="2">
        <v>0</v>
      </c>
      <c r="D7" s="3" t="s">
        <v>2</v>
      </c>
      <c r="E7" s="2">
        <v>0</v>
      </c>
      <c r="F7" s="3" t="s">
        <v>3</v>
      </c>
      <c r="G7" s="2">
        <v>7</v>
      </c>
      <c r="H7" s="3" t="s">
        <v>4</v>
      </c>
      <c r="I7" s="5">
        <v>34858</v>
      </c>
      <c r="J7" s="5">
        <v>22625</v>
      </c>
      <c r="K7" s="5">
        <v>12233</v>
      </c>
      <c r="L7" s="2">
        <v>64.900000000000006</v>
      </c>
      <c r="M7" s="5">
        <v>3691</v>
      </c>
      <c r="N7" s="2">
        <v>16.3</v>
      </c>
      <c r="O7" s="5">
        <v>4892</v>
      </c>
      <c r="P7" s="2">
        <v>21.6</v>
      </c>
      <c r="Q7" s="5">
        <v>5667</v>
      </c>
      <c r="R7" s="2">
        <v>25</v>
      </c>
      <c r="S7" s="5">
        <v>6231</v>
      </c>
      <c r="T7" s="2">
        <v>27.5</v>
      </c>
      <c r="U7" s="5">
        <v>2144</v>
      </c>
      <c r="V7" s="2">
        <v>9.5</v>
      </c>
      <c r="W7" s="5">
        <v>8375</v>
      </c>
      <c r="X7" s="2">
        <v>37</v>
      </c>
    </row>
    <row r="8" spans="1:24">
      <c r="A8">
        <v>2021</v>
      </c>
      <c r="B8" s="1" t="s">
        <v>1</v>
      </c>
      <c r="C8" s="2">
        <v>0</v>
      </c>
      <c r="D8" s="3" t="s">
        <v>2</v>
      </c>
      <c r="E8" s="2">
        <v>0</v>
      </c>
      <c r="F8" s="3" t="s">
        <v>3</v>
      </c>
      <c r="G8" s="2">
        <v>7</v>
      </c>
      <c r="H8" s="3" t="s">
        <v>5</v>
      </c>
      <c r="I8" s="5">
        <v>32584</v>
      </c>
      <c r="J8" s="5">
        <v>20303</v>
      </c>
      <c r="K8" s="5">
        <v>12281</v>
      </c>
      <c r="L8" s="2">
        <v>62.3</v>
      </c>
      <c r="M8" s="5">
        <v>2030</v>
      </c>
      <c r="N8" s="2">
        <v>10</v>
      </c>
      <c r="O8" s="5">
        <v>3298</v>
      </c>
      <c r="P8" s="2">
        <v>16.2</v>
      </c>
      <c r="Q8" s="5">
        <v>5051</v>
      </c>
      <c r="R8" s="2">
        <v>24.9</v>
      </c>
      <c r="S8" s="5">
        <v>6493</v>
      </c>
      <c r="T8" s="2">
        <v>32</v>
      </c>
      <c r="U8" s="5">
        <v>3431</v>
      </c>
      <c r="V8" s="2">
        <v>16.899999999999999</v>
      </c>
      <c r="W8" s="5">
        <v>9924</v>
      </c>
      <c r="X8" s="2">
        <v>48.9</v>
      </c>
    </row>
    <row r="9" spans="1:24">
      <c r="A9">
        <v>2021</v>
      </c>
      <c r="B9" s="1" t="s">
        <v>1</v>
      </c>
      <c r="C9" s="2"/>
      <c r="D9" s="3"/>
      <c r="E9" s="2"/>
      <c r="F9" s="3"/>
      <c r="G9" s="2" t="s">
        <v>34</v>
      </c>
      <c r="H9" s="3" t="s">
        <v>4</v>
      </c>
      <c r="I9" s="5">
        <f t="shared" ref="I9:K10" si="0">I3+I5+I7</f>
        <v>97653</v>
      </c>
      <c r="J9" s="5">
        <f t="shared" si="0"/>
        <v>69972</v>
      </c>
      <c r="K9" s="5">
        <f t="shared" si="0"/>
        <v>27681</v>
      </c>
      <c r="L9" s="2"/>
      <c r="M9" s="5">
        <f>M3+M5+M7</f>
        <v>11334</v>
      </c>
      <c r="N9" s="2">
        <f>M9/J9</f>
        <v>0.16197907734522379</v>
      </c>
      <c r="O9" s="5">
        <f>O3+O5+O7</f>
        <v>14294</v>
      </c>
      <c r="P9" s="2">
        <f>O9/J9</f>
        <v>0.20428171268507403</v>
      </c>
      <c r="Q9" s="5">
        <f>Q3+Q5+Q7</f>
        <v>17065</v>
      </c>
      <c r="R9" s="2">
        <f>Q9/J9</f>
        <v>0.24388326759275139</v>
      </c>
      <c r="S9" s="5">
        <f>S3+S5+S7</f>
        <v>23617</v>
      </c>
      <c r="T9" s="2">
        <f>S9/J9</f>
        <v>0.33752072257474419</v>
      </c>
      <c r="U9" s="5">
        <f>U3+U5+U7</f>
        <v>3662</v>
      </c>
      <c r="V9" s="2">
        <f>U9/J9</f>
        <v>5.2335219802206595E-2</v>
      </c>
      <c r="W9" s="5">
        <f>W3+W5+W7</f>
        <v>27279</v>
      </c>
      <c r="X9" s="2">
        <f>W9/J9</f>
        <v>0.38985594237695076</v>
      </c>
    </row>
    <row r="10" spans="1:24">
      <c r="A10">
        <v>2021</v>
      </c>
      <c r="B10" s="1" t="s">
        <v>1</v>
      </c>
      <c r="C10" s="2"/>
      <c r="D10" s="3"/>
      <c r="E10" s="2"/>
      <c r="F10" s="3"/>
      <c r="G10" s="2" t="s">
        <v>34</v>
      </c>
      <c r="H10" s="3" t="s">
        <v>5</v>
      </c>
      <c r="I10" s="5">
        <f t="shared" si="0"/>
        <v>92155</v>
      </c>
      <c r="J10" s="5">
        <f t="shared" si="0"/>
        <v>65052</v>
      </c>
      <c r="K10" s="5">
        <f t="shared" si="0"/>
        <v>27103</v>
      </c>
      <c r="L10" s="2"/>
      <c r="M10" s="5">
        <f>M4+M6+M8</f>
        <v>7717</v>
      </c>
      <c r="N10" s="2">
        <f>M10/J10</f>
        <v>0.11862817438357007</v>
      </c>
      <c r="O10" s="5">
        <f>O4+O6+O8</f>
        <v>11024</v>
      </c>
      <c r="P10" s="2">
        <f>O10/J10</f>
        <v>0.16946442845723422</v>
      </c>
      <c r="Q10" s="5">
        <f>Q4+Q6+Q8</f>
        <v>15479</v>
      </c>
      <c r="R10" s="2">
        <f>Q10/J10</f>
        <v>0.23794810305601671</v>
      </c>
      <c r="S10" s="5">
        <f>S4+S6+S8</f>
        <v>24836</v>
      </c>
      <c r="T10" s="2">
        <f>S10/J10</f>
        <v>0.38178687818975587</v>
      </c>
      <c r="U10" s="5">
        <f>U4+U6+U8</f>
        <v>5996</v>
      </c>
      <c r="V10" s="2">
        <f>U10/J10</f>
        <v>9.2172415913423109E-2</v>
      </c>
      <c r="W10" s="5">
        <f>W4+W6+W8</f>
        <v>30832</v>
      </c>
      <c r="X10" s="2">
        <f>W10/J10</f>
        <v>0.473959294103179</v>
      </c>
    </row>
    <row r="11" spans="1:24" ht="18" customHeight="1">
      <c r="A11">
        <v>2019</v>
      </c>
      <c r="B11" s="10" t="s">
        <v>1</v>
      </c>
      <c r="C11" s="11" t="s">
        <v>33</v>
      </c>
      <c r="D11" s="10" t="s">
        <v>2</v>
      </c>
      <c r="E11" s="11" t="s">
        <v>33</v>
      </c>
      <c r="F11" s="10" t="s">
        <v>3</v>
      </c>
      <c r="G11" s="10" t="s">
        <v>34</v>
      </c>
      <c r="H11" s="10" t="s">
        <v>4</v>
      </c>
      <c r="I11" s="11" t="s">
        <v>35</v>
      </c>
      <c r="J11" s="11" t="s">
        <v>36</v>
      </c>
      <c r="K11" s="11" t="s">
        <v>37</v>
      </c>
      <c r="L11" s="11" t="s">
        <v>38</v>
      </c>
      <c r="M11" s="11" t="s">
        <v>40</v>
      </c>
      <c r="N11" s="11" t="s">
        <v>41</v>
      </c>
      <c r="O11" s="11" t="s">
        <v>42</v>
      </c>
      <c r="P11" s="11" t="s">
        <v>43</v>
      </c>
      <c r="Q11" s="11" t="s">
        <v>44</v>
      </c>
      <c r="R11" s="11" t="s">
        <v>45</v>
      </c>
      <c r="S11" s="11" t="s">
        <v>46</v>
      </c>
      <c r="T11" s="11" t="s">
        <v>47</v>
      </c>
      <c r="U11" s="11" t="s">
        <v>48</v>
      </c>
      <c r="V11" s="11" t="s">
        <v>49</v>
      </c>
      <c r="W11" s="11" t="s">
        <v>50</v>
      </c>
      <c r="X11" s="11" t="s">
        <v>51</v>
      </c>
    </row>
    <row r="12" spans="1:24" ht="18" customHeight="1" thickBot="1">
      <c r="A12">
        <v>2019</v>
      </c>
      <c r="B12" s="10" t="s">
        <v>1</v>
      </c>
      <c r="C12" s="11" t="s">
        <v>33</v>
      </c>
      <c r="D12" s="10" t="s">
        <v>2</v>
      </c>
      <c r="E12" s="11" t="s">
        <v>33</v>
      </c>
      <c r="F12" s="10" t="s">
        <v>3</v>
      </c>
      <c r="G12" s="10" t="s">
        <v>34</v>
      </c>
      <c r="H12" s="10" t="s">
        <v>5</v>
      </c>
      <c r="I12" s="11" t="s">
        <v>52</v>
      </c>
      <c r="J12" s="11" t="s">
        <v>53</v>
      </c>
      <c r="K12" s="11" t="s">
        <v>54</v>
      </c>
      <c r="L12" s="11" t="s">
        <v>55</v>
      </c>
      <c r="M12" s="11" t="s">
        <v>56</v>
      </c>
      <c r="N12" s="11" t="s">
        <v>57</v>
      </c>
      <c r="O12" s="11" t="s">
        <v>58</v>
      </c>
      <c r="P12" s="11" t="s">
        <v>59</v>
      </c>
      <c r="Q12" s="11" t="s">
        <v>60</v>
      </c>
      <c r="R12" s="11" t="s">
        <v>61</v>
      </c>
      <c r="S12" s="11" t="s">
        <v>62</v>
      </c>
      <c r="T12" s="11" t="s">
        <v>63</v>
      </c>
      <c r="U12" s="11" t="s">
        <v>64</v>
      </c>
      <c r="V12" s="11" t="s">
        <v>65</v>
      </c>
      <c r="W12" s="11" t="s">
        <v>66</v>
      </c>
      <c r="X12" s="11" t="s">
        <v>67</v>
      </c>
    </row>
    <row r="13" spans="1:24" ht="18" customHeight="1" thickBot="1">
      <c r="B13" s="19" t="s">
        <v>9</v>
      </c>
      <c r="C13" s="19" t="s">
        <v>304</v>
      </c>
      <c r="D13" s="19" t="s">
        <v>11</v>
      </c>
      <c r="E13" s="19" t="s">
        <v>305</v>
      </c>
      <c r="F13" s="19" t="s">
        <v>13</v>
      </c>
      <c r="G13" s="19" t="s">
        <v>321</v>
      </c>
      <c r="H13" s="19" t="s">
        <v>15</v>
      </c>
      <c r="I13" s="20" t="s">
        <v>307</v>
      </c>
      <c r="J13" s="20" t="s">
        <v>308</v>
      </c>
      <c r="L13" s="20" t="s">
        <v>19</v>
      </c>
      <c r="M13" s="21" t="s">
        <v>309</v>
      </c>
      <c r="N13" s="21" t="s">
        <v>310</v>
      </c>
      <c r="O13" s="21" t="s">
        <v>311</v>
      </c>
      <c r="P13" s="21" t="s">
        <v>312</v>
      </c>
      <c r="Q13" s="21" t="s">
        <v>313</v>
      </c>
      <c r="R13" s="21" t="s">
        <v>314</v>
      </c>
      <c r="S13" s="21" t="s">
        <v>315</v>
      </c>
      <c r="T13" s="21" t="s">
        <v>316</v>
      </c>
      <c r="U13" s="21" t="s">
        <v>317</v>
      </c>
      <c r="V13" s="21" t="s">
        <v>318</v>
      </c>
      <c r="W13" s="21" t="s">
        <v>319</v>
      </c>
      <c r="X13" s="21" t="s">
        <v>320</v>
      </c>
    </row>
    <row r="14" spans="1:24" ht="17" thickBot="1">
      <c r="A14">
        <v>2018</v>
      </c>
      <c r="B14" s="12" t="s">
        <v>1</v>
      </c>
      <c r="C14" s="13" t="s">
        <v>33</v>
      </c>
      <c r="D14" s="12" t="s">
        <v>2</v>
      </c>
      <c r="E14" s="13" t="s">
        <v>33</v>
      </c>
      <c r="F14" s="12" t="s">
        <v>3</v>
      </c>
      <c r="G14" s="12" t="s">
        <v>34</v>
      </c>
      <c r="H14" s="14" t="s">
        <v>5</v>
      </c>
      <c r="I14" s="13" t="s">
        <v>83</v>
      </c>
      <c r="J14" s="13" t="s">
        <v>84</v>
      </c>
      <c r="L14" s="13" t="s">
        <v>85</v>
      </c>
      <c r="M14" s="13" t="s">
        <v>86</v>
      </c>
      <c r="N14" s="13" t="s">
        <v>57</v>
      </c>
      <c r="O14" s="13" t="s">
        <v>87</v>
      </c>
      <c r="P14" s="13" t="s">
        <v>70</v>
      </c>
      <c r="Q14" s="13" t="s">
        <v>88</v>
      </c>
      <c r="R14" s="13" t="s">
        <v>89</v>
      </c>
      <c r="S14" s="13" t="s">
        <v>90</v>
      </c>
      <c r="T14" s="13" t="s">
        <v>91</v>
      </c>
      <c r="U14" s="13" t="s">
        <v>92</v>
      </c>
      <c r="V14" s="13" t="s">
        <v>93</v>
      </c>
      <c r="W14" s="13" t="s">
        <v>94</v>
      </c>
      <c r="X14" s="13" t="s">
        <v>95</v>
      </c>
    </row>
    <row r="15" spans="1:24" ht="17" thickBot="1">
      <c r="A15">
        <v>2018</v>
      </c>
      <c r="B15" s="12" t="s">
        <v>1</v>
      </c>
      <c r="C15" s="13" t="s">
        <v>33</v>
      </c>
      <c r="D15" s="12" t="s">
        <v>2</v>
      </c>
      <c r="E15" s="13" t="s">
        <v>33</v>
      </c>
      <c r="F15" s="12" t="s">
        <v>3</v>
      </c>
      <c r="G15" s="12" t="s">
        <v>34</v>
      </c>
      <c r="H15" s="14" t="s">
        <v>4</v>
      </c>
      <c r="I15" s="13" t="s">
        <v>96</v>
      </c>
      <c r="J15" s="13" t="s">
        <v>97</v>
      </c>
      <c r="L15" s="13" t="s">
        <v>98</v>
      </c>
      <c r="M15" s="13" t="s">
        <v>99</v>
      </c>
      <c r="N15" s="13" t="s">
        <v>100</v>
      </c>
      <c r="O15" s="13" t="s">
        <v>101</v>
      </c>
      <c r="P15" s="13" t="s">
        <v>102</v>
      </c>
      <c r="Q15" s="13" t="s">
        <v>103</v>
      </c>
      <c r="R15" s="13" t="s">
        <v>104</v>
      </c>
      <c r="S15" s="13" t="s">
        <v>105</v>
      </c>
      <c r="T15" s="13" t="s">
        <v>106</v>
      </c>
      <c r="U15" s="13" t="s">
        <v>107</v>
      </c>
      <c r="V15" s="13" t="s">
        <v>71</v>
      </c>
      <c r="W15" s="13" t="s">
        <v>108</v>
      </c>
      <c r="X15" s="13" t="s">
        <v>82</v>
      </c>
    </row>
    <row r="16" spans="1:24" ht="17" thickBot="1">
      <c r="B16" s="16" t="s">
        <v>9</v>
      </c>
      <c r="C16" s="16" t="s">
        <v>304</v>
      </c>
      <c r="D16" s="16" t="s">
        <v>11</v>
      </c>
      <c r="E16" s="16" t="s">
        <v>305</v>
      </c>
      <c r="F16" s="16" t="s">
        <v>13</v>
      </c>
      <c r="G16" s="16" t="s">
        <v>306</v>
      </c>
      <c r="H16" s="16" t="s">
        <v>15</v>
      </c>
      <c r="I16" s="17" t="s">
        <v>307</v>
      </c>
      <c r="J16" s="17" t="s">
        <v>308</v>
      </c>
      <c r="K16" s="17" t="s">
        <v>19</v>
      </c>
      <c r="L16" s="17" t="s">
        <v>20</v>
      </c>
      <c r="M16" s="18" t="s">
        <v>309</v>
      </c>
      <c r="N16" s="18" t="s">
        <v>310</v>
      </c>
      <c r="O16" s="18" t="s">
        <v>311</v>
      </c>
      <c r="P16" s="18" t="s">
        <v>312</v>
      </c>
      <c r="Q16" s="18" t="s">
        <v>313</v>
      </c>
      <c r="R16" s="18" t="s">
        <v>314</v>
      </c>
      <c r="S16" s="18" t="s">
        <v>315</v>
      </c>
      <c r="T16" s="18" t="s">
        <v>316</v>
      </c>
      <c r="U16" s="18" t="s">
        <v>317</v>
      </c>
      <c r="V16" s="18" t="s">
        <v>318</v>
      </c>
      <c r="W16" s="18" t="s">
        <v>319</v>
      </c>
      <c r="X16" s="18" t="s">
        <v>320</v>
      </c>
    </row>
    <row r="17" spans="1:24" ht="17" thickBot="1">
      <c r="A17">
        <v>2017</v>
      </c>
      <c r="B17" s="12" t="s">
        <v>1</v>
      </c>
      <c r="C17" s="12" t="s">
        <v>33</v>
      </c>
      <c r="D17" s="12" t="s">
        <v>2</v>
      </c>
      <c r="E17" s="12" t="s">
        <v>33</v>
      </c>
      <c r="F17" s="12" t="s">
        <v>3</v>
      </c>
      <c r="G17" s="12" t="s">
        <v>109</v>
      </c>
      <c r="H17" s="15" t="s">
        <v>5</v>
      </c>
      <c r="I17" s="13" t="s">
        <v>110</v>
      </c>
      <c r="J17" s="13" t="s">
        <v>111</v>
      </c>
      <c r="K17" s="13" t="s">
        <v>112</v>
      </c>
      <c r="L17" s="13" t="s">
        <v>113</v>
      </c>
      <c r="M17" s="13" t="s">
        <v>114</v>
      </c>
      <c r="N17" s="13" t="s">
        <v>115</v>
      </c>
      <c r="O17" s="13" t="s">
        <v>116</v>
      </c>
      <c r="P17" s="13" t="s">
        <v>117</v>
      </c>
      <c r="Q17" s="13" t="s">
        <v>118</v>
      </c>
      <c r="R17" s="13" t="s">
        <v>68</v>
      </c>
      <c r="S17" s="13" t="s">
        <v>119</v>
      </c>
      <c r="T17" s="13" t="s">
        <v>120</v>
      </c>
      <c r="U17" s="13" t="s">
        <v>121</v>
      </c>
      <c r="V17" s="13" t="s">
        <v>122</v>
      </c>
      <c r="W17" s="13" t="s">
        <v>123</v>
      </c>
      <c r="X17" s="13" t="s">
        <v>124</v>
      </c>
    </row>
    <row r="18" spans="1:24" ht="17" thickBot="1">
      <c r="A18">
        <v>2017</v>
      </c>
      <c r="B18" s="12" t="s">
        <v>1</v>
      </c>
      <c r="C18" s="12" t="s">
        <v>33</v>
      </c>
      <c r="D18" s="12" t="s">
        <v>2</v>
      </c>
      <c r="E18" s="12" t="s">
        <v>33</v>
      </c>
      <c r="F18" s="12" t="s">
        <v>3</v>
      </c>
      <c r="G18" s="12" t="s">
        <v>109</v>
      </c>
      <c r="H18" s="15" t="s">
        <v>4</v>
      </c>
      <c r="I18" s="13" t="s">
        <v>125</v>
      </c>
      <c r="J18" s="13" t="s">
        <v>126</v>
      </c>
      <c r="K18" s="13" t="s">
        <v>127</v>
      </c>
      <c r="L18" s="13" t="s">
        <v>128</v>
      </c>
      <c r="M18" s="13" t="s">
        <v>129</v>
      </c>
      <c r="N18" s="13" t="s">
        <v>130</v>
      </c>
      <c r="O18" s="13" t="s">
        <v>131</v>
      </c>
      <c r="P18" s="13" t="s">
        <v>132</v>
      </c>
      <c r="Q18" s="13" t="s">
        <v>133</v>
      </c>
      <c r="R18" s="13" t="s">
        <v>134</v>
      </c>
      <c r="S18" s="13" t="s">
        <v>135</v>
      </c>
      <c r="T18" s="13" t="s">
        <v>136</v>
      </c>
      <c r="U18" s="13" t="s">
        <v>137</v>
      </c>
      <c r="V18" s="13" t="s">
        <v>138</v>
      </c>
      <c r="W18" s="13" t="s">
        <v>139</v>
      </c>
      <c r="X18" s="13" t="s">
        <v>140</v>
      </c>
    </row>
    <row r="19" spans="1:24" ht="17" thickBot="1">
      <c r="A19">
        <v>2017</v>
      </c>
      <c r="B19" s="12" t="s">
        <v>1</v>
      </c>
      <c r="C19" s="12" t="s">
        <v>33</v>
      </c>
      <c r="D19" s="12" t="s">
        <v>2</v>
      </c>
      <c r="E19" s="12" t="s">
        <v>33</v>
      </c>
      <c r="F19" s="12" t="s">
        <v>3</v>
      </c>
      <c r="G19" s="12" t="s">
        <v>109</v>
      </c>
      <c r="H19" s="15" t="s">
        <v>4</v>
      </c>
      <c r="I19" s="13" t="s">
        <v>141</v>
      </c>
      <c r="J19" s="13" t="s">
        <v>142</v>
      </c>
      <c r="K19" s="13" t="s">
        <v>143</v>
      </c>
      <c r="L19" s="13" t="s">
        <v>39</v>
      </c>
      <c r="M19" s="13" t="s">
        <v>144</v>
      </c>
      <c r="N19" s="13" t="s">
        <v>59</v>
      </c>
      <c r="O19" s="13" t="s">
        <v>145</v>
      </c>
      <c r="P19" s="13" t="s">
        <v>146</v>
      </c>
      <c r="Q19" s="13" t="s">
        <v>147</v>
      </c>
      <c r="R19" s="13" t="s">
        <v>148</v>
      </c>
      <c r="S19" s="13" t="s">
        <v>149</v>
      </c>
      <c r="T19" s="13" t="s">
        <v>78</v>
      </c>
      <c r="U19" s="13" t="s">
        <v>150</v>
      </c>
      <c r="V19" s="13" t="s">
        <v>79</v>
      </c>
      <c r="W19" s="13" t="s">
        <v>151</v>
      </c>
      <c r="X19" s="13" t="s">
        <v>152</v>
      </c>
    </row>
    <row r="20" spans="1:24" ht="17" thickBot="1">
      <c r="A20">
        <v>2017</v>
      </c>
      <c r="B20" s="12" t="s">
        <v>1</v>
      </c>
      <c r="C20" s="12" t="s">
        <v>33</v>
      </c>
      <c r="D20" s="12" t="s">
        <v>2</v>
      </c>
      <c r="E20" s="12" t="s">
        <v>33</v>
      </c>
      <c r="F20" s="12" t="s">
        <v>3</v>
      </c>
      <c r="G20" s="12" t="s">
        <v>109</v>
      </c>
      <c r="H20" s="15" t="s">
        <v>5</v>
      </c>
      <c r="I20" s="13" t="s">
        <v>153</v>
      </c>
      <c r="J20" s="13" t="s">
        <v>154</v>
      </c>
      <c r="K20" s="13" t="s">
        <v>155</v>
      </c>
      <c r="L20" s="13" t="s">
        <v>156</v>
      </c>
      <c r="M20" s="13" t="s">
        <v>157</v>
      </c>
      <c r="N20" s="13" t="s">
        <v>158</v>
      </c>
      <c r="O20" s="13" t="s">
        <v>159</v>
      </c>
      <c r="P20" s="13" t="s">
        <v>160</v>
      </c>
      <c r="Q20" s="13" t="s">
        <v>161</v>
      </c>
      <c r="R20" s="13" t="s">
        <v>162</v>
      </c>
      <c r="S20" s="13" t="s">
        <v>163</v>
      </c>
      <c r="T20" s="13" t="s">
        <v>82</v>
      </c>
      <c r="U20" s="13" t="s">
        <v>164</v>
      </c>
      <c r="V20" s="13" t="s">
        <v>165</v>
      </c>
      <c r="W20" s="13" t="s">
        <v>166</v>
      </c>
      <c r="X20" s="13" t="s">
        <v>167</v>
      </c>
    </row>
    <row r="21" spans="1:24" ht="17" thickBot="1">
      <c r="A21">
        <v>2017</v>
      </c>
      <c r="B21" s="12" t="s">
        <v>1</v>
      </c>
      <c r="C21" s="12" t="s">
        <v>33</v>
      </c>
      <c r="D21" s="12" t="s">
        <v>2</v>
      </c>
      <c r="E21" s="12" t="s">
        <v>33</v>
      </c>
      <c r="F21" s="12" t="s">
        <v>3</v>
      </c>
      <c r="G21" s="12" t="s">
        <v>109</v>
      </c>
      <c r="H21" s="15" t="s">
        <v>4</v>
      </c>
      <c r="I21" s="13" t="s">
        <v>168</v>
      </c>
      <c r="J21" s="13" t="s">
        <v>169</v>
      </c>
      <c r="K21" s="13" t="s">
        <v>170</v>
      </c>
      <c r="L21" s="13" t="s">
        <v>171</v>
      </c>
      <c r="M21" s="13" t="s">
        <v>172</v>
      </c>
      <c r="N21" s="13" t="s">
        <v>173</v>
      </c>
      <c r="O21" s="13" t="s">
        <v>174</v>
      </c>
      <c r="P21" s="13" t="s">
        <v>175</v>
      </c>
      <c r="Q21" s="13" t="s">
        <v>176</v>
      </c>
      <c r="R21" s="13" t="s">
        <v>177</v>
      </c>
      <c r="S21" s="13" t="s">
        <v>178</v>
      </c>
      <c r="T21" s="13" t="s">
        <v>179</v>
      </c>
      <c r="U21" s="13" t="s">
        <v>180</v>
      </c>
      <c r="V21" s="13" t="s">
        <v>181</v>
      </c>
      <c r="W21" s="13" t="s">
        <v>182</v>
      </c>
      <c r="X21" s="13" t="s">
        <v>183</v>
      </c>
    </row>
    <row r="22" spans="1:24" ht="17" thickBot="1">
      <c r="A22">
        <v>2017</v>
      </c>
      <c r="B22" s="12" t="s">
        <v>1</v>
      </c>
      <c r="C22" s="12" t="s">
        <v>33</v>
      </c>
      <c r="D22" s="12" t="s">
        <v>2</v>
      </c>
      <c r="E22" s="12" t="s">
        <v>33</v>
      </c>
      <c r="F22" s="12" t="s">
        <v>3</v>
      </c>
      <c r="G22" s="12" t="s">
        <v>109</v>
      </c>
      <c r="H22" s="15" t="s">
        <v>5</v>
      </c>
      <c r="I22" s="13" t="s">
        <v>184</v>
      </c>
      <c r="J22" s="13" t="s">
        <v>185</v>
      </c>
      <c r="K22" s="13" t="s">
        <v>55</v>
      </c>
      <c r="L22" s="13" t="s">
        <v>186</v>
      </c>
      <c r="M22" s="13" t="s">
        <v>187</v>
      </c>
      <c r="N22" s="13" t="s">
        <v>81</v>
      </c>
      <c r="O22" s="13" t="s">
        <v>188</v>
      </c>
      <c r="P22" s="13" t="s">
        <v>189</v>
      </c>
      <c r="Q22" s="13" t="s">
        <v>190</v>
      </c>
      <c r="R22" s="13" t="s">
        <v>191</v>
      </c>
      <c r="S22" s="13" t="s">
        <v>192</v>
      </c>
      <c r="T22" s="13" t="s">
        <v>193</v>
      </c>
      <c r="U22" s="13" t="s">
        <v>194</v>
      </c>
      <c r="V22" s="13" t="s">
        <v>195</v>
      </c>
      <c r="W22" s="13" t="s">
        <v>196</v>
      </c>
      <c r="X22" s="13" t="s">
        <v>197</v>
      </c>
    </row>
    <row r="23" spans="1:24" ht="17" thickBot="1">
      <c r="A23">
        <v>2017</v>
      </c>
      <c r="B23" s="12" t="s">
        <v>1</v>
      </c>
      <c r="C23" s="12" t="s">
        <v>33</v>
      </c>
      <c r="D23" s="12" t="s">
        <v>2</v>
      </c>
      <c r="E23" s="12" t="s">
        <v>33</v>
      </c>
      <c r="F23" s="12" t="s">
        <v>3</v>
      </c>
      <c r="G23" s="12" t="s">
        <v>109</v>
      </c>
      <c r="H23" s="15" t="s">
        <v>5</v>
      </c>
      <c r="I23" s="13" t="s">
        <v>198</v>
      </c>
      <c r="J23" s="13" t="s">
        <v>199</v>
      </c>
      <c r="K23" s="13" t="s">
        <v>200</v>
      </c>
      <c r="L23" s="13" t="s">
        <v>156</v>
      </c>
      <c r="M23" s="13" t="s">
        <v>201</v>
      </c>
      <c r="N23" s="13" t="s">
        <v>49</v>
      </c>
      <c r="O23" s="13" t="s">
        <v>202</v>
      </c>
      <c r="P23" s="13" t="s">
        <v>203</v>
      </c>
      <c r="Q23" s="13" t="s">
        <v>204</v>
      </c>
      <c r="R23" s="13" t="s">
        <v>205</v>
      </c>
      <c r="S23" s="13" t="s">
        <v>206</v>
      </c>
      <c r="T23" s="13" t="s">
        <v>91</v>
      </c>
      <c r="U23" s="13" t="s">
        <v>207</v>
      </c>
      <c r="V23" s="13" t="s">
        <v>208</v>
      </c>
      <c r="W23" s="13" t="s">
        <v>209</v>
      </c>
      <c r="X23" s="13" t="s">
        <v>210</v>
      </c>
    </row>
    <row r="24" spans="1:24" ht="17" thickBot="1">
      <c r="A24">
        <v>2017</v>
      </c>
      <c r="B24" s="12" t="s">
        <v>1</v>
      </c>
      <c r="C24" s="12" t="s">
        <v>33</v>
      </c>
      <c r="D24" s="12" t="s">
        <v>2</v>
      </c>
      <c r="E24" s="12" t="s">
        <v>33</v>
      </c>
      <c r="F24" s="12" t="s">
        <v>3</v>
      </c>
      <c r="G24" s="12" t="s">
        <v>109</v>
      </c>
      <c r="H24" s="15" t="s">
        <v>4</v>
      </c>
      <c r="I24" s="13" t="s">
        <v>211</v>
      </c>
      <c r="J24" s="13" t="s">
        <v>212</v>
      </c>
      <c r="K24" s="13" t="s">
        <v>213</v>
      </c>
      <c r="L24" s="13" t="s">
        <v>214</v>
      </c>
      <c r="M24" s="13" t="s">
        <v>215</v>
      </c>
      <c r="N24" s="13" t="s">
        <v>216</v>
      </c>
      <c r="O24" s="13" t="s">
        <v>217</v>
      </c>
      <c r="P24" s="13" t="s">
        <v>61</v>
      </c>
      <c r="Q24" s="13" t="s">
        <v>218</v>
      </c>
      <c r="R24" s="13" t="s">
        <v>219</v>
      </c>
      <c r="S24" s="13" t="s">
        <v>220</v>
      </c>
      <c r="T24" s="13" t="s">
        <v>221</v>
      </c>
      <c r="U24" s="13" t="s">
        <v>222</v>
      </c>
      <c r="V24" s="13" t="s">
        <v>223</v>
      </c>
      <c r="W24" s="13" t="s">
        <v>224</v>
      </c>
      <c r="X24" s="13" t="s">
        <v>225</v>
      </c>
    </row>
    <row r="25" spans="1:24" ht="17" thickBot="1">
      <c r="A25">
        <v>2017</v>
      </c>
      <c r="B25" s="12" t="s">
        <v>1</v>
      </c>
      <c r="C25" s="12" t="s">
        <v>33</v>
      </c>
      <c r="D25" s="12" t="s">
        <v>2</v>
      </c>
      <c r="E25" s="12" t="s">
        <v>33</v>
      </c>
      <c r="F25" s="12" t="s">
        <v>3</v>
      </c>
      <c r="G25" s="12" t="s">
        <v>109</v>
      </c>
      <c r="H25" s="15" t="s">
        <v>4</v>
      </c>
      <c r="I25" s="13" t="s">
        <v>226</v>
      </c>
      <c r="J25" s="13" t="s">
        <v>227</v>
      </c>
      <c r="K25" s="13" t="s">
        <v>228</v>
      </c>
      <c r="L25" s="13" t="s">
        <v>229</v>
      </c>
      <c r="M25" s="13" t="s">
        <v>230</v>
      </c>
      <c r="N25" s="13" t="s">
        <v>75</v>
      </c>
      <c r="O25" s="13" t="s">
        <v>231</v>
      </c>
      <c r="P25" s="13" t="s">
        <v>175</v>
      </c>
      <c r="Q25" s="13" t="s">
        <v>232</v>
      </c>
      <c r="R25" s="13" t="s">
        <v>233</v>
      </c>
      <c r="S25" s="13" t="s">
        <v>234</v>
      </c>
      <c r="T25" s="13" t="s">
        <v>235</v>
      </c>
      <c r="U25" s="13" t="s">
        <v>236</v>
      </c>
      <c r="V25" s="13" t="s">
        <v>237</v>
      </c>
      <c r="W25" s="13" t="s">
        <v>238</v>
      </c>
      <c r="X25" s="13" t="s">
        <v>239</v>
      </c>
    </row>
    <row r="26" spans="1:24" ht="17" thickBot="1">
      <c r="A26">
        <v>2017</v>
      </c>
      <c r="B26" s="12" t="s">
        <v>1</v>
      </c>
      <c r="C26" s="12" t="s">
        <v>33</v>
      </c>
      <c r="D26" s="12" t="s">
        <v>2</v>
      </c>
      <c r="E26" s="12" t="s">
        <v>33</v>
      </c>
      <c r="F26" s="12" t="s">
        <v>3</v>
      </c>
      <c r="G26" s="12" t="s">
        <v>109</v>
      </c>
      <c r="H26" s="15" t="s">
        <v>5</v>
      </c>
      <c r="I26" s="13" t="s">
        <v>240</v>
      </c>
      <c r="J26" s="13" t="s">
        <v>241</v>
      </c>
      <c r="K26" s="13" t="s">
        <v>242</v>
      </c>
      <c r="L26" s="13" t="s">
        <v>76</v>
      </c>
      <c r="M26" s="13" t="s">
        <v>243</v>
      </c>
      <c r="N26" s="13" t="s">
        <v>244</v>
      </c>
      <c r="O26" s="13" t="s">
        <v>245</v>
      </c>
      <c r="P26" s="13" t="s">
        <v>246</v>
      </c>
      <c r="Q26" s="13" t="s">
        <v>247</v>
      </c>
      <c r="R26" s="13" t="s">
        <v>134</v>
      </c>
      <c r="S26" s="13" t="s">
        <v>248</v>
      </c>
      <c r="T26" s="13" t="s">
        <v>249</v>
      </c>
      <c r="U26" s="13" t="s">
        <v>250</v>
      </c>
      <c r="V26" s="13" t="s">
        <v>251</v>
      </c>
      <c r="W26" s="13" t="s">
        <v>252</v>
      </c>
      <c r="X26" s="13" t="s">
        <v>253</v>
      </c>
    </row>
    <row r="27" spans="1:24" ht="17" thickBot="1">
      <c r="A27">
        <v>2017</v>
      </c>
      <c r="B27" s="12" t="s">
        <v>1</v>
      </c>
      <c r="C27" s="12" t="s">
        <v>33</v>
      </c>
      <c r="D27" s="12" t="s">
        <v>2</v>
      </c>
      <c r="E27" s="12" t="s">
        <v>33</v>
      </c>
      <c r="F27" s="12" t="s">
        <v>3</v>
      </c>
      <c r="G27" s="12" t="s">
        <v>109</v>
      </c>
      <c r="H27" s="15" t="s">
        <v>5</v>
      </c>
      <c r="I27" s="13" t="s">
        <v>254</v>
      </c>
      <c r="J27" s="13" t="s">
        <v>255</v>
      </c>
      <c r="K27" s="13" t="s">
        <v>256</v>
      </c>
      <c r="L27" s="13" t="s">
        <v>76</v>
      </c>
      <c r="M27" s="13" t="s">
        <v>257</v>
      </c>
      <c r="N27" s="13" t="s">
        <v>258</v>
      </c>
      <c r="O27" s="13" t="s">
        <v>259</v>
      </c>
      <c r="P27" s="13" t="s">
        <v>72</v>
      </c>
      <c r="Q27" s="13" t="s">
        <v>260</v>
      </c>
      <c r="R27" s="13" t="s">
        <v>61</v>
      </c>
      <c r="S27" s="13" t="s">
        <v>261</v>
      </c>
      <c r="T27" s="13" t="s">
        <v>262</v>
      </c>
      <c r="U27" s="13" t="s">
        <v>263</v>
      </c>
      <c r="V27" s="13" t="s">
        <v>74</v>
      </c>
      <c r="W27" s="13" t="s">
        <v>264</v>
      </c>
      <c r="X27" s="13" t="s">
        <v>265</v>
      </c>
    </row>
    <row r="28" spans="1:24" ht="17" thickBot="1">
      <c r="A28">
        <v>2017</v>
      </c>
      <c r="B28" s="12" t="s">
        <v>1</v>
      </c>
      <c r="C28" s="12" t="s">
        <v>33</v>
      </c>
      <c r="D28" s="12" t="s">
        <v>2</v>
      </c>
      <c r="E28" s="12" t="s">
        <v>33</v>
      </c>
      <c r="F28" s="12" t="s">
        <v>3</v>
      </c>
      <c r="G28" s="12" t="s">
        <v>109</v>
      </c>
      <c r="H28" s="15" t="s">
        <v>4</v>
      </c>
      <c r="I28" s="13" t="s">
        <v>266</v>
      </c>
      <c r="J28" s="13" t="s">
        <v>267</v>
      </c>
      <c r="K28" s="13" t="s">
        <v>268</v>
      </c>
      <c r="L28" s="13" t="s">
        <v>128</v>
      </c>
      <c r="M28" s="13" t="s">
        <v>269</v>
      </c>
      <c r="N28" s="13" t="s">
        <v>270</v>
      </c>
      <c r="O28" s="13" t="s">
        <v>271</v>
      </c>
      <c r="P28" s="13" t="s">
        <v>272</v>
      </c>
      <c r="Q28" s="13" t="s">
        <v>273</v>
      </c>
      <c r="R28" s="13" t="s">
        <v>89</v>
      </c>
      <c r="S28" s="13" t="s">
        <v>274</v>
      </c>
      <c r="T28" s="13" t="s">
        <v>275</v>
      </c>
      <c r="U28" s="13" t="s">
        <v>276</v>
      </c>
      <c r="V28" s="13" t="s">
        <v>277</v>
      </c>
      <c r="W28" s="13" t="s">
        <v>278</v>
      </c>
      <c r="X28" s="13" t="s">
        <v>279</v>
      </c>
    </row>
    <row r="29" spans="1:24" ht="17" thickBot="1">
      <c r="A29">
        <v>2017</v>
      </c>
      <c r="B29" s="12" t="s">
        <v>1</v>
      </c>
      <c r="C29" s="12" t="s">
        <v>33</v>
      </c>
      <c r="D29" s="12" t="s">
        <v>2</v>
      </c>
      <c r="E29" s="12" t="s">
        <v>33</v>
      </c>
      <c r="F29" s="12" t="s">
        <v>3</v>
      </c>
      <c r="G29" s="12" t="s">
        <v>109</v>
      </c>
      <c r="H29" s="15" t="s">
        <v>4</v>
      </c>
      <c r="I29" s="13" t="s">
        <v>280</v>
      </c>
      <c r="J29" s="13" t="s">
        <v>281</v>
      </c>
      <c r="K29" s="13" t="s">
        <v>282</v>
      </c>
      <c r="L29" s="13" t="s">
        <v>283</v>
      </c>
      <c r="M29" s="13" t="s">
        <v>284</v>
      </c>
      <c r="N29" s="13" t="s">
        <v>80</v>
      </c>
      <c r="O29" s="13" t="s">
        <v>285</v>
      </c>
      <c r="P29" s="13" t="s">
        <v>286</v>
      </c>
      <c r="Q29" s="13" t="s">
        <v>287</v>
      </c>
      <c r="R29" s="13" t="s">
        <v>104</v>
      </c>
      <c r="S29" s="13" t="s">
        <v>288</v>
      </c>
      <c r="T29" s="13" t="s">
        <v>77</v>
      </c>
      <c r="U29" s="13" t="s">
        <v>289</v>
      </c>
      <c r="V29" s="13" t="s">
        <v>223</v>
      </c>
      <c r="W29" s="13" t="s">
        <v>290</v>
      </c>
      <c r="X29" s="13" t="s">
        <v>291</v>
      </c>
    </row>
    <row r="30" spans="1:24" ht="17" thickBot="1">
      <c r="A30">
        <v>2017</v>
      </c>
      <c r="B30" s="12" t="s">
        <v>1</v>
      </c>
      <c r="C30" s="12" t="s">
        <v>33</v>
      </c>
      <c r="D30" s="12" t="s">
        <v>2</v>
      </c>
      <c r="E30" s="12" t="s">
        <v>33</v>
      </c>
      <c r="F30" s="12" t="s">
        <v>3</v>
      </c>
      <c r="G30" s="12" t="s">
        <v>109</v>
      </c>
      <c r="H30" s="15" t="s">
        <v>5</v>
      </c>
      <c r="I30" s="13" t="s">
        <v>292</v>
      </c>
      <c r="J30" s="13" t="s">
        <v>293</v>
      </c>
      <c r="K30" s="13" t="s">
        <v>294</v>
      </c>
      <c r="L30" s="13" t="s">
        <v>69</v>
      </c>
      <c r="M30" s="13" t="s">
        <v>295</v>
      </c>
      <c r="N30" s="13" t="s">
        <v>93</v>
      </c>
      <c r="O30" s="13" t="s">
        <v>296</v>
      </c>
      <c r="P30" s="13" t="s">
        <v>297</v>
      </c>
      <c r="Q30" s="13" t="s">
        <v>298</v>
      </c>
      <c r="R30" s="13" t="s">
        <v>299</v>
      </c>
      <c r="S30" s="13" t="s">
        <v>300</v>
      </c>
      <c r="T30" s="13" t="s">
        <v>73</v>
      </c>
      <c r="U30" s="13" t="s">
        <v>301</v>
      </c>
      <c r="V30" s="13" t="s">
        <v>258</v>
      </c>
      <c r="W30" s="13" t="s">
        <v>302</v>
      </c>
      <c r="X30" s="13" t="s">
        <v>303</v>
      </c>
    </row>
    <row r="31" spans="1:24">
      <c r="A31">
        <v>2017</v>
      </c>
      <c r="B31" s="22"/>
      <c r="C31" s="22"/>
      <c r="D31" s="22"/>
      <c r="E31" s="22"/>
      <c r="F31" s="22"/>
      <c r="G31" s="22"/>
      <c r="H31" s="23"/>
      <c r="I31" s="24">
        <f>I18+I19+I21+I24+I25+I28+I29</f>
        <v>237753</v>
      </c>
      <c r="J31" s="24">
        <f>J18+J19+J21+J24+J25+J28+J29</f>
        <v>214756</v>
      </c>
      <c r="K31" s="24"/>
      <c r="L31" s="24"/>
      <c r="M31" s="24">
        <f>M18+M19+M21+M24+M25+M28+M29</f>
        <v>38556</v>
      </c>
      <c r="N31" s="24">
        <f>M31/J31</f>
        <v>0.17953398275251914</v>
      </c>
      <c r="O31" s="24">
        <f>O18+O19+O21+O24+O25+O28+O29</f>
        <v>44169</v>
      </c>
      <c r="P31" s="24">
        <f>O31/J31</f>
        <v>0.20567062154258786</v>
      </c>
      <c r="Q31" s="24">
        <f>Q18+Q19+Q21+Q24+Q25+Q28+Q29</f>
        <v>56397</v>
      </c>
      <c r="R31" s="24">
        <f>Q31/J31</f>
        <v>0.26260965933431429</v>
      </c>
      <c r="S31" s="24">
        <f>S18+S19+S21+S24+S25+S28+S29</f>
        <v>65456</v>
      </c>
      <c r="T31" s="24">
        <f>S31/J31</f>
        <v>0.30479241557861014</v>
      </c>
      <c r="U31" s="24">
        <f>U18+U19+U21+U24+U25+U28+U29</f>
        <v>10178</v>
      </c>
      <c r="V31" s="24">
        <f>U31/J31</f>
        <v>4.7393320791968563E-2</v>
      </c>
      <c r="W31" s="24">
        <f>W18+W19+W21+W24+W25+W28+W29</f>
        <v>75634</v>
      </c>
      <c r="X31" s="24">
        <f>W31/J31</f>
        <v>0.35218573637057871</v>
      </c>
    </row>
    <row r="32" spans="1:24" ht="17" thickBot="1">
      <c r="A32">
        <v>2017</v>
      </c>
      <c r="B32" s="22"/>
      <c r="C32" s="22"/>
      <c r="D32" s="22"/>
      <c r="E32" s="22"/>
      <c r="F32" s="22"/>
      <c r="G32" s="22"/>
      <c r="H32" s="23"/>
      <c r="I32" s="24">
        <f>I17+I20+I22+I23+I26+I27+I30</f>
        <v>226089</v>
      </c>
      <c r="J32" s="24">
        <f>J17+J20+J22+J23+J26+J27+J30</f>
        <v>202285</v>
      </c>
      <c r="K32" s="24"/>
      <c r="L32" s="24"/>
      <c r="M32" s="24">
        <f>M17+M20+M22+M23+M26+M27+M30</f>
        <v>19362</v>
      </c>
      <c r="N32" s="24">
        <f>M32/J32</f>
        <v>9.5716439676693771E-2</v>
      </c>
      <c r="O32" s="24">
        <f>O17+O20+O22+O23+O26+O27+O30</f>
        <v>30937</v>
      </c>
      <c r="P32" s="24">
        <f>O32/J32</f>
        <v>0.15293768692686061</v>
      </c>
      <c r="Q32" s="24">
        <f>Q17+Q20+Q22+Q23+Q26+Q27+Q30</f>
        <v>51313</v>
      </c>
      <c r="R32" s="24">
        <f>Q32/J32</f>
        <v>0.25366685616827744</v>
      </c>
      <c r="S32" s="24">
        <f>S17+S20+S22+S23+S26+S27+S30</f>
        <v>79786</v>
      </c>
      <c r="T32" s="24">
        <f>S32/J32</f>
        <v>0.39442370912326669</v>
      </c>
      <c r="U32" s="24">
        <f>U17+U20+U22+U23+U26+U27+U30</f>
        <v>20887</v>
      </c>
      <c r="V32" s="24">
        <f>U32/J32</f>
        <v>0.10325530810490149</v>
      </c>
      <c r="W32" s="24">
        <f>W17+W20+W22+W23+W26+W27+W30</f>
        <v>100673</v>
      </c>
      <c r="X32" s="24">
        <f>W32/J32</f>
        <v>0.49767901722816815</v>
      </c>
    </row>
    <row r="33" spans="1:24" ht="17" thickBot="1">
      <c r="B33" s="16" t="s">
        <v>9</v>
      </c>
      <c r="C33" s="16" t="s">
        <v>304</v>
      </c>
      <c r="D33" s="16" t="s">
        <v>11</v>
      </c>
      <c r="E33" s="16" t="s">
        <v>305</v>
      </c>
      <c r="F33" s="16" t="s">
        <v>13</v>
      </c>
      <c r="G33" s="16" t="s">
        <v>306</v>
      </c>
      <c r="H33" s="16" t="s">
        <v>15</v>
      </c>
      <c r="I33" s="17" t="s">
        <v>307</v>
      </c>
      <c r="J33" s="17" t="s">
        <v>308</v>
      </c>
      <c r="K33" s="17" t="s">
        <v>19</v>
      </c>
      <c r="L33" s="17" t="s">
        <v>20</v>
      </c>
      <c r="M33" s="18" t="s">
        <v>309</v>
      </c>
      <c r="N33" s="18" t="s">
        <v>310</v>
      </c>
      <c r="O33" s="18" t="s">
        <v>311</v>
      </c>
      <c r="P33" s="18" t="s">
        <v>312</v>
      </c>
      <c r="Q33" s="18" t="s">
        <v>313</v>
      </c>
      <c r="R33" s="18" t="s">
        <v>314</v>
      </c>
      <c r="S33" s="18" t="s">
        <v>315</v>
      </c>
      <c r="T33" s="18" t="s">
        <v>316</v>
      </c>
      <c r="U33" s="18" t="s">
        <v>317</v>
      </c>
      <c r="V33" s="18" t="s">
        <v>318</v>
      </c>
      <c r="W33" s="18" t="s">
        <v>319</v>
      </c>
      <c r="X33" s="18" t="s">
        <v>320</v>
      </c>
    </row>
    <row r="34" spans="1:24" ht="17" thickBot="1">
      <c r="A34">
        <v>2016</v>
      </c>
      <c r="B34" s="12" t="s">
        <v>1</v>
      </c>
      <c r="C34" s="12" t="s">
        <v>33</v>
      </c>
      <c r="D34" s="12" t="s">
        <v>2</v>
      </c>
      <c r="E34" s="12" t="s">
        <v>33</v>
      </c>
      <c r="F34" s="12" t="s">
        <v>3</v>
      </c>
      <c r="G34" s="12" t="s">
        <v>109</v>
      </c>
      <c r="H34" s="15" t="s">
        <v>5</v>
      </c>
      <c r="I34" s="13" t="s">
        <v>110</v>
      </c>
      <c r="J34" s="13" t="s">
        <v>111</v>
      </c>
      <c r="K34" s="13" t="s">
        <v>112</v>
      </c>
      <c r="L34" s="13" t="s">
        <v>113</v>
      </c>
      <c r="M34" s="13" t="s">
        <v>114</v>
      </c>
      <c r="N34" s="13" t="s">
        <v>115</v>
      </c>
      <c r="O34" s="13" t="s">
        <v>116</v>
      </c>
      <c r="P34" s="13" t="s">
        <v>117</v>
      </c>
      <c r="Q34" s="13" t="s">
        <v>118</v>
      </c>
      <c r="R34" s="13" t="s">
        <v>68</v>
      </c>
      <c r="S34" s="13" t="s">
        <v>119</v>
      </c>
      <c r="T34" s="13" t="s">
        <v>120</v>
      </c>
      <c r="U34" s="13" t="s">
        <v>121</v>
      </c>
      <c r="V34" s="13" t="s">
        <v>122</v>
      </c>
      <c r="W34" s="13" t="s">
        <v>123</v>
      </c>
      <c r="X34" s="13" t="s">
        <v>124</v>
      </c>
    </row>
    <row r="35" spans="1:24" ht="17" thickBot="1">
      <c r="A35">
        <v>2016</v>
      </c>
      <c r="B35" s="12" t="s">
        <v>1</v>
      </c>
      <c r="C35" s="12" t="s">
        <v>33</v>
      </c>
      <c r="D35" s="12" t="s">
        <v>2</v>
      </c>
      <c r="E35" s="12" t="s">
        <v>33</v>
      </c>
      <c r="F35" s="12" t="s">
        <v>3</v>
      </c>
      <c r="G35" s="12" t="s">
        <v>109</v>
      </c>
      <c r="H35" s="15" t="s">
        <v>4</v>
      </c>
      <c r="I35" s="13" t="s">
        <v>125</v>
      </c>
      <c r="J35" s="13" t="s">
        <v>126</v>
      </c>
      <c r="K35" s="13" t="s">
        <v>127</v>
      </c>
      <c r="L35" s="13" t="s">
        <v>128</v>
      </c>
      <c r="M35" s="13" t="s">
        <v>129</v>
      </c>
      <c r="N35" s="13" t="s">
        <v>130</v>
      </c>
      <c r="O35" s="13" t="s">
        <v>131</v>
      </c>
      <c r="P35" s="13" t="s">
        <v>132</v>
      </c>
      <c r="Q35" s="13" t="s">
        <v>133</v>
      </c>
      <c r="R35" s="13" t="s">
        <v>134</v>
      </c>
      <c r="S35" s="13" t="s">
        <v>135</v>
      </c>
      <c r="T35" s="13" t="s">
        <v>136</v>
      </c>
      <c r="U35" s="13" t="s">
        <v>137</v>
      </c>
      <c r="V35" s="13" t="s">
        <v>138</v>
      </c>
      <c r="W35" s="13" t="s">
        <v>139</v>
      </c>
      <c r="X35" s="13" t="s">
        <v>140</v>
      </c>
    </row>
    <row r="36" spans="1:24" ht="17" thickBot="1">
      <c r="A36">
        <v>2016</v>
      </c>
      <c r="B36" s="12" t="s">
        <v>1</v>
      </c>
      <c r="C36" s="12" t="s">
        <v>33</v>
      </c>
      <c r="D36" s="12" t="s">
        <v>2</v>
      </c>
      <c r="E36" s="12" t="s">
        <v>33</v>
      </c>
      <c r="F36" s="12" t="s">
        <v>3</v>
      </c>
      <c r="G36" s="12" t="s">
        <v>109</v>
      </c>
      <c r="H36" s="15" t="s">
        <v>4</v>
      </c>
      <c r="I36" s="13" t="s">
        <v>141</v>
      </c>
      <c r="J36" s="13" t="s">
        <v>142</v>
      </c>
      <c r="K36" s="13" t="s">
        <v>143</v>
      </c>
      <c r="L36" s="13" t="s">
        <v>39</v>
      </c>
      <c r="M36" s="13" t="s">
        <v>144</v>
      </c>
      <c r="N36" s="13" t="s">
        <v>59</v>
      </c>
      <c r="O36" s="13" t="s">
        <v>145</v>
      </c>
      <c r="P36" s="13" t="s">
        <v>146</v>
      </c>
      <c r="Q36" s="13" t="s">
        <v>147</v>
      </c>
      <c r="R36" s="13" t="s">
        <v>148</v>
      </c>
      <c r="S36" s="13" t="s">
        <v>149</v>
      </c>
      <c r="T36" s="13" t="s">
        <v>78</v>
      </c>
      <c r="U36" s="13" t="s">
        <v>150</v>
      </c>
      <c r="V36" s="13" t="s">
        <v>79</v>
      </c>
      <c r="W36" s="13" t="s">
        <v>151</v>
      </c>
      <c r="X36" s="13" t="s">
        <v>152</v>
      </c>
    </row>
    <row r="37" spans="1:24" ht="17" thickBot="1">
      <c r="A37">
        <v>2016</v>
      </c>
      <c r="B37" s="12" t="s">
        <v>1</v>
      </c>
      <c r="C37" s="12" t="s">
        <v>33</v>
      </c>
      <c r="D37" s="12" t="s">
        <v>2</v>
      </c>
      <c r="E37" s="12" t="s">
        <v>33</v>
      </c>
      <c r="F37" s="12" t="s">
        <v>3</v>
      </c>
      <c r="G37" s="12" t="s">
        <v>109</v>
      </c>
      <c r="H37" s="15" t="s">
        <v>5</v>
      </c>
      <c r="I37" s="13" t="s">
        <v>153</v>
      </c>
      <c r="J37" s="13" t="s">
        <v>154</v>
      </c>
      <c r="K37" s="13" t="s">
        <v>155</v>
      </c>
      <c r="L37" s="13" t="s">
        <v>156</v>
      </c>
      <c r="M37" s="13" t="s">
        <v>157</v>
      </c>
      <c r="N37" s="13" t="s">
        <v>158</v>
      </c>
      <c r="O37" s="13" t="s">
        <v>159</v>
      </c>
      <c r="P37" s="13" t="s">
        <v>160</v>
      </c>
      <c r="Q37" s="13" t="s">
        <v>161</v>
      </c>
      <c r="R37" s="13" t="s">
        <v>162</v>
      </c>
      <c r="S37" s="13" t="s">
        <v>163</v>
      </c>
      <c r="T37" s="13" t="s">
        <v>82</v>
      </c>
      <c r="U37" s="13" t="s">
        <v>164</v>
      </c>
      <c r="V37" s="13" t="s">
        <v>165</v>
      </c>
      <c r="W37" s="13" t="s">
        <v>166</v>
      </c>
      <c r="X37" s="13" t="s">
        <v>167</v>
      </c>
    </row>
    <row r="38" spans="1:24" ht="17" thickBot="1">
      <c r="A38">
        <v>2016</v>
      </c>
      <c r="B38" s="12" t="s">
        <v>1</v>
      </c>
      <c r="C38" s="12" t="s">
        <v>33</v>
      </c>
      <c r="D38" s="12" t="s">
        <v>2</v>
      </c>
      <c r="E38" s="12" t="s">
        <v>33</v>
      </c>
      <c r="F38" s="12" t="s">
        <v>3</v>
      </c>
      <c r="G38" s="12" t="s">
        <v>109</v>
      </c>
      <c r="H38" s="15" t="s">
        <v>4</v>
      </c>
      <c r="I38" s="13" t="s">
        <v>168</v>
      </c>
      <c r="J38" s="13" t="s">
        <v>169</v>
      </c>
      <c r="K38" s="13" t="s">
        <v>170</v>
      </c>
      <c r="L38" s="13" t="s">
        <v>171</v>
      </c>
      <c r="M38" s="13" t="s">
        <v>172</v>
      </c>
      <c r="N38" s="13" t="s">
        <v>173</v>
      </c>
      <c r="O38" s="13" t="s">
        <v>174</v>
      </c>
      <c r="P38" s="13" t="s">
        <v>175</v>
      </c>
      <c r="Q38" s="13" t="s">
        <v>176</v>
      </c>
      <c r="R38" s="13" t="s">
        <v>177</v>
      </c>
      <c r="S38" s="13" t="s">
        <v>178</v>
      </c>
      <c r="T38" s="13" t="s">
        <v>179</v>
      </c>
      <c r="U38" s="13" t="s">
        <v>180</v>
      </c>
      <c r="V38" s="13" t="s">
        <v>181</v>
      </c>
      <c r="W38" s="13" t="s">
        <v>182</v>
      </c>
      <c r="X38" s="13" t="s">
        <v>183</v>
      </c>
    </row>
    <row r="39" spans="1:24" ht="17" thickBot="1">
      <c r="A39">
        <v>2016</v>
      </c>
      <c r="B39" s="12" t="s">
        <v>1</v>
      </c>
      <c r="C39" s="12" t="s">
        <v>33</v>
      </c>
      <c r="D39" s="12" t="s">
        <v>2</v>
      </c>
      <c r="E39" s="12" t="s">
        <v>33</v>
      </c>
      <c r="F39" s="12" t="s">
        <v>3</v>
      </c>
      <c r="G39" s="12" t="s">
        <v>109</v>
      </c>
      <c r="H39" s="15" t="s">
        <v>5</v>
      </c>
      <c r="I39" s="13" t="s">
        <v>184</v>
      </c>
      <c r="J39" s="13" t="s">
        <v>185</v>
      </c>
      <c r="K39" s="13" t="s">
        <v>55</v>
      </c>
      <c r="L39" s="13" t="s">
        <v>186</v>
      </c>
      <c r="M39" s="13" t="s">
        <v>187</v>
      </c>
      <c r="N39" s="13" t="s">
        <v>81</v>
      </c>
      <c r="O39" s="13" t="s">
        <v>188</v>
      </c>
      <c r="P39" s="13" t="s">
        <v>189</v>
      </c>
      <c r="Q39" s="13" t="s">
        <v>190</v>
      </c>
      <c r="R39" s="13" t="s">
        <v>191</v>
      </c>
      <c r="S39" s="13" t="s">
        <v>192</v>
      </c>
      <c r="T39" s="13" t="s">
        <v>193</v>
      </c>
      <c r="U39" s="13" t="s">
        <v>194</v>
      </c>
      <c r="V39" s="13" t="s">
        <v>195</v>
      </c>
      <c r="W39" s="13" t="s">
        <v>196</v>
      </c>
      <c r="X39" s="13" t="s">
        <v>197</v>
      </c>
    </row>
    <row r="40" spans="1:24" ht="17" thickBot="1">
      <c r="A40">
        <v>2016</v>
      </c>
      <c r="B40" s="12" t="s">
        <v>1</v>
      </c>
      <c r="C40" s="12" t="s">
        <v>33</v>
      </c>
      <c r="D40" s="12" t="s">
        <v>2</v>
      </c>
      <c r="E40" s="12" t="s">
        <v>33</v>
      </c>
      <c r="F40" s="12" t="s">
        <v>3</v>
      </c>
      <c r="G40" s="12" t="s">
        <v>109</v>
      </c>
      <c r="H40" s="15" t="s">
        <v>5</v>
      </c>
      <c r="I40" s="13" t="s">
        <v>198</v>
      </c>
      <c r="J40" s="13" t="s">
        <v>199</v>
      </c>
      <c r="K40" s="13" t="s">
        <v>200</v>
      </c>
      <c r="L40" s="13" t="s">
        <v>156</v>
      </c>
      <c r="M40" s="13" t="s">
        <v>201</v>
      </c>
      <c r="N40" s="13" t="s">
        <v>49</v>
      </c>
      <c r="O40" s="13" t="s">
        <v>202</v>
      </c>
      <c r="P40" s="13" t="s">
        <v>203</v>
      </c>
      <c r="Q40" s="13" t="s">
        <v>204</v>
      </c>
      <c r="R40" s="13" t="s">
        <v>205</v>
      </c>
      <c r="S40" s="13" t="s">
        <v>206</v>
      </c>
      <c r="T40" s="13" t="s">
        <v>91</v>
      </c>
      <c r="U40" s="13" t="s">
        <v>207</v>
      </c>
      <c r="V40" s="13" t="s">
        <v>208</v>
      </c>
      <c r="W40" s="13" t="s">
        <v>209</v>
      </c>
      <c r="X40" s="13" t="s">
        <v>210</v>
      </c>
    </row>
    <row r="41" spans="1:24" ht="17" thickBot="1">
      <c r="A41">
        <v>2016</v>
      </c>
      <c r="B41" s="12" t="s">
        <v>1</v>
      </c>
      <c r="C41" s="12" t="s">
        <v>33</v>
      </c>
      <c r="D41" s="12" t="s">
        <v>2</v>
      </c>
      <c r="E41" s="12" t="s">
        <v>33</v>
      </c>
      <c r="F41" s="12" t="s">
        <v>3</v>
      </c>
      <c r="G41" s="12" t="s">
        <v>109</v>
      </c>
      <c r="H41" s="15" t="s">
        <v>4</v>
      </c>
      <c r="I41" s="13" t="s">
        <v>211</v>
      </c>
      <c r="J41" s="13" t="s">
        <v>212</v>
      </c>
      <c r="K41" s="13" t="s">
        <v>213</v>
      </c>
      <c r="L41" s="13" t="s">
        <v>214</v>
      </c>
      <c r="M41" s="13" t="s">
        <v>215</v>
      </c>
      <c r="N41" s="13" t="s">
        <v>216</v>
      </c>
      <c r="O41" s="13" t="s">
        <v>217</v>
      </c>
      <c r="P41" s="13" t="s">
        <v>61</v>
      </c>
      <c r="Q41" s="13" t="s">
        <v>218</v>
      </c>
      <c r="R41" s="13" t="s">
        <v>219</v>
      </c>
      <c r="S41" s="13" t="s">
        <v>220</v>
      </c>
      <c r="T41" s="13" t="s">
        <v>221</v>
      </c>
      <c r="U41" s="13" t="s">
        <v>222</v>
      </c>
      <c r="V41" s="13" t="s">
        <v>223</v>
      </c>
      <c r="W41" s="13" t="s">
        <v>224</v>
      </c>
      <c r="X41" s="13" t="s">
        <v>225</v>
      </c>
    </row>
    <row r="42" spans="1:24" ht="17" thickBot="1">
      <c r="A42">
        <v>2016</v>
      </c>
      <c r="B42" s="12" t="s">
        <v>1</v>
      </c>
      <c r="C42" s="12" t="s">
        <v>33</v>
      </c>
      <c r="D42" s="12" t="s">
        <v>2</v>
      </c>
      <c r="E42" s="12" t="s">
        <v>33</v>
      </c>
      <c r="F42" s="12" t="s">
        <v>3</v>
      </c>
      <c r="G42" s="12" t="s">
        <v>109</v>
      </c>
      <c r="H42" s="15" t="s">
        <v>4</v>
      </c>
      <c r="I42" s="13" t="s">
        <v>226</v>
      </c>
      <c r="J42" s="13" t="s">
        <v>227</v>
      </c>
      <c r="K42" s="13" t="s">
        <v>228</v>
      </c>
      <c r="L42" s="13" t="s">
        <v>229</v>
      </c>
      <c r="M42" s="13" t="s">
        <v>230</v>
      </c>
      <c r="N42" s="13" t="s">
        <v>75</v>
      </c>
      <c r="O42" s="13" t="s">
        <v>231</v>
      </c>
      <c r="P42" s="13" t="s">
        <v>175</v>
      </c>
      <c r="Q42" s="13" t="s">
        <v>232</v>
      </c>
      <c r="R42" s="13" t="s">
        <v>233</v>
      </c>
      <c r="S42" s="13" t="s">
        <v>234</v>
      </c>
      <c r="T42" s="13" t="s">
        <v>235</v>
      </c>
      <c r="U42" s="13" t="s">
        <v>236</v>
      </c>
      <c r="V42" s="13" t="s">
        <v>237</v>
      </c>
      <c r="W42" s="13" t="s">
        <v>238</v>
      </c>
      <c r="X42" s="13" t="s">
        <v>239</v>
      </c>
    </row>
    <row r="43" spans="1:24" ht="17" thickBot="1">
      <c r="A43">
        <v>2016</v>
      </c>
      <c r="B43" s="12" t="s">
        <v>1</v>
      </c>
      <c r="C43" s="12" t="s">
        <v>33</v>
      </c>
      <c r="D43" s="12" t="s">
        <v>2</v>
      </c>
      <c r="E43" s="12" t="s">
        <v>33</v>
      </c>
      <c r="F43" s="12" t="s">
        <v>3</v>
      </c>
      <c r="G43" s="12" t="s">
        <v>109</v>
      </c>
      <c r="H43" s="15" t="s">
        <v>5</v>
      </c>
      <c r="I43" s="13" t="s">
        <v>240</v>
      </c>
      <c r="J43" s="13" t="s">
        <v>241</v>
      </c>
      <c r="K43" s="13" t="s">
        <v>242</v>
      </c>
      <c r="L43" s="13" t="s">
        <v>76</v>
      </c>
      <c r="M43" s="13" t="s">
        <v>243</v>
      </c>
      <c r="N43" s="13" t="s">
        <v>244</v>
      </c>
      <c r="O43" s="13" t="s">
        <v>245</v>
      </c>
      <c r="P43" s="13" t="s">
        <v>246</v>
      </c>
      <c r="Q43" s="13" t="s">
        <v>247</v>
      </c>
      <c r="R43" s="13" t="s">
        <v>134</v>
      </c>
      <c r="S43" s="13" t="s">
        <v>248</v>
      </c>
      <c r="T43" s="13" t="s">
        <v>249</v>
      </c>
      <c r="U43" s="13" t="s">
        <v>250</v>
      </c>
      <c r="V43" s="13" t="s">
        <v>251</v>
      </c>
      <c r="W43" s="13" t="s">
        <v>252</v>
      </c>
      <c r="X43" s="13" t="s">
        <v>253</v>
      </c>
    </row>
    <row r="44" spans="1:24" ht="17" thickBot="1">
      <c r="A44">
        <v>2016</v>
      </c>
      <c r="B44" s="12" t="s">
        <v>1</v>
      </c>
      <c r="C44" s="12" t="s">
        <v>33</v>
      </c>
      <c r="D44" s="12" t="s">
        <v>2</v>
      </c>
      <c r="E44" s="12" t="s">
        <v>33</v>
      </c>
      <c r="F44" s="12" t="s">
        <v>3</v>
      </c>
      <c r="G44" s="12" t="s">
        <v>109</v>
      </c>
      <c r="H44" s="15" t="s">
        <v>5</v>
      </c>
      <c r="I44" s="13" t="s">
        <v>254</v>
      </c>
      <c r="J44" s="13" t="s">
        <v>255</v>
      </c>
      <c r="K44" s="13" t="s">
        <v>256</v>
      </c>
      <c r="L44" s="13" t="s">
        <v>76</v>
      </c>
      <c r="M44" s="13" t="s">
        <v>257</v>
      </c>
      <c r="N44" s="13" t="s">
        <v>258</v>
      </c>
      <c r="O44" s="13" t="s">
        <v>259</v>
      </c>
      <c r="P44" s="13" t="s">
        <v>72</v>
      </c>
      <c r="Q44" s="13" t="s">
        <v>260</v>
      </c>
      <c r="R44" s="13" t="s">
        <v>61</v>
      </c>
      <c r="S44" s="13" t="s">
        <v>261</v>
      </c>
      <c r="T44" s="13" t="s">
        <v>262</v>
      </c>
      <c r="U44" s="13" t="s">
        <v>263</v>
      </c>
      <c r="V44" s="13" t="s">
        <v>74</v>
      </c>
      <c r="W44" s="13" t="s">
        <v>264</v>
      </c>
      <c r="X44" s="13" t="s">
        <v>265</v>
      </c>
    </row>
    <row r="45" spans="1:24" ht="17" thickBot="1">
      <c r="A45">
        <v>2016</v>
      </c>
      <c r="B45" s="12" t="s">
        <v>1</v>
      </c>
      <c r="C45" s="12" t="s">
        <v>33</v>
      </c>
      <c r="D45" s="12" t="s">
        <v>2</v>
      </c>
      <c r="E45" s="12" t="s">
        <v>33</v>
      </c>
      <c r="F45" s="12" t="s">
        <v>3</v>
      </c>
      <c r="G45" s="12" t="s">
        <v>109</v>
      </c>
      <c r="H45" s="15" t="s">
        <v>4</v>
      </c>
      <c r="I45" s="13" t="s">
        <v>266</v>
      </c>
      <c r="J45" s="13" t="s">
        <v>267</v>
      </c>
      <c r="K45" s="13" t="s">
        <v>268</v>
      </c>
      <c r="L45" s="13" t="s">
        <v>128</v>
      </c>
      <c r="M45" s="13" t="s">
        <v>269</v>
      </c>
      <c r="N45" s="13" t="s">
        <v>270</v>
      </c>
      <c r="O45" s="13" t="s">
        <v>271</v>
      </c>
      <c r="P45" s="13" t="s">
        <v>272</v>
      </c>
      <c r="Q45" s="13" t="s">
        <v>273</v>
      </c>
      <c r="R45" s="13" t="s">
        <v>89</v>
      </c>
      <c r="S45" s="13" t="s">
        <v>274</v>
      </c>
      <c r="T45" s="13" t="s">
        <v>275</v>
      </c>
      <c r="U45" s="13" t="s">
        <v>276</v>
      </c>
      <c r="V45" s="13" t="s">
        <v>277</v>
      </c>
      <c r="W45" s="13" t="s">
        <v>278</v>
      </c>
      <c r="X45" s="13" t="s">
        <v>279</v>
      </c>
    </row>
    <row r="46" spans="1:24" ht="17" thickBot="1">
      <c r="A46">
        <v>2016</v>
      </c>
      <c r="B46" s="12" t="s">
        <v>1</v>
      </c>
      <c r="C46" s="12" t="s">
        <v>33</v>
      </c>
      <c r="D46" s="12" t="s">
        <v>2</v>
      </c>
      <c r="E46" s="12" t="s">
        <v>33</v>
      </c>
      <c r="F46" s="12" t="s">
        <v>3</v>
      </c>
      <c r="G46" s="12" t="s">
        <v>109</v>
      </c>
      <c r="H46" s="15" t="s">
        <v>4</v>
      </c>
      <c r="I46" s="13" t="s">
        <v>280</v>
      </c>
      <c r="J46" s="13" t="s">
        <v>281</v>
      </c>
      <c r="K46" s="13" t="s">
        <v>282</v>
      </c>
      <c r="L46" s="13" t="s">
        <v>283</v>
      </c>
      <c r="M46" s="13" t="s">
        <v>284</v>
      </c>
      <c r="N46" s="13" t="s">
        <v>80</v>
      </c>
      <c r="O46" s="13" t="s">
        <v>285</v>
      </c>
      <c r="P46" s="13" t="s">
        <v>286</v>
      </c>
      <c r="Q46" s="13" t="s">
        <v>287</v>
      </c>
      <c r="R46" s="13" t="s">
        <v>104</v>
      </c>
      <c r="S46" s="13" t="s">
        <v>288</v>
      </c>
      <c r="T46" s="13" t="s">
        <v>77</v>
      </c>
      <c r="U46" s="13" t="s">
        <v>289</v>
      </c>
      <c r="V46" s="13" t="s">
        <v>223</v>
      </c>
      <c r="W46" s="13" t="s">
        <v>290</v>
      </c>
      <c r="X46" s="13" t="s">
        <v>291</v>
      </c>
    </row>
    <row r="47" spans="1:24" ht="17" thickBot="1">
      <c r="A47">
        <v>2016</v>
      </c>
      <c r="B47" s="12" t="s">
        <v>1</v>
      </c>
      <c r="C47" s="12" t="s">
        <v>33</v>
      </c>
      <c r="D47" s="12" t="s">
        <v>2</v>
      </c>
      <c r="E47" s="12" t="s">
        <v>33</v>
      </c>
      <c r="F47" s="12" t="s">
        <v>3</v>
      </c>
      <c r="G47" s="12" t="s">
        <v>109</v>
      </c>
      <c r="H47" s="15" t="s">
        <v>5</v>
      </c>
      <c r="I47" s="13" t="s">
        <v>292</v>
      </c>
      <c r="J47" s="13" t="s">
        <v>293</v>
      </c>
      <c r="K47" s="13" t="s">
        <v>294</v>
      </c>
      <c r="L47" s="13" t="s">
        <v>69</v>
      </c>
      <c r="M47" s="13" t="s">
        <v>295</v>
      </c>
      <c r="N47" s="13" t="s">
        <v>93</v>
      </c>
      <c r="O47" s="13" t="s">
        <v>296</v>
      </c>
      <c r="P47" s="13" t="s">
        <v>297</v>
      </c>
      <c r="Q47" s="13" t="s">
        <v>298</v>
      </c>
      <c r="R47" s="13" t="s">
        <v>299</v>
      </c>
      <c r="S47" s="13" t="s">
        <v>300</v>
      </c>
      <c r="T47" s="13" t="s">
        <v>73</v>
      </c>
      <c r="U47" s="13" t="s">
        <v>301</v>
      </c>
      <c r="V47" s="13" t="s">
        <v>258</v>
      </c>
      <c r="W47" s="13" t="s">
        <v>302</v>
      </c>
      <c r="X47" s="13" t="s">
        <v>303</v>
      </c>
    </row>
    <row r="48" spans="1:24">
      <c r="A48">
        <v>2016</v>
      </c>
      <c r="H48" s="25" t="s">
        <v>4</v>
      </c>
      <c r="I48">
        <f>I35+I36+I38+I41+I42+I45+I46</f>
        <v>237753</v>
      </c>
      <c r="J48">
        <f>J35+J36+J38+J41+J42+J45+J46</f>
        <v>214756</v>
      </c>
      <c r="M48">
        <f>M35+M36+M38+M41+M42+M45+M46</f>
        <v>38556</v>
      </c>
      <c r="N48">
        <f>M48/J48</f>
        <v>0.17953398275251914</v>
      </c>
      <c r="O48">
        <f>O35+O36+O38+O41+O42+O45+O46</f>
        <v>44169</v>
      </c>
      <c r="P48">
        <f>O48/J48</f>
        <v>0.20567062154258786</v>
      </c>
      <c r="Q48">
        <f>Q35+Q36+Q38+Q41+Q42+Q45+Q46</f>
        <v>56397</v>
      </c>
      <c r="R48">
        <f>Q48/J48</f>
        <v>0.26260965933431429</v>
      </c>
      <c r="S48">
        <f>S35+S36+S38+S41+S42+S45+S46</f>
        <v>65456</v>
      </c>
      <c r="T48">
        <f>S48/J48</f>
        <v>0.30479241557861014</v>
      </c>
      <c r="U48">
        <f>U35+U36+U38+U41+U42+U45+U46</f>
        <v>10178</v>
      </c>
      <c r="V48">
        <f>U48/J48</f>
        <v>4.7393320791968563E-2</v>
      </c>
      <c r="W48">
        <f>W35+W36+W38+W41+W42+W45+W46</f>
        <v>75634</v>
      </c>
      <c r="X48">
        <f>W48/J48</f>
        <v>0.35218573637057871</v>
      </c>
    </row>
    <row r="49" spans="1:24">
      <c r="A49">
        <v>2016</v>
      </c>
      <c r="H49" s="25" t="s">
        <v>5</v>
      </c>
      <c r="I49">
        <f>I34+I37+I39+I40+I43+I44+I47</f>
        <v>226089</v>
      </c>
      <c r="J49">
        <f>J34+J37+J39+J40+J43+J44+J47</f>
        <v>202285</v>
      </c>
      <c r="M49">
        <f>M34+M37+M39+M40+M43+M44+M47</f>
        <v>19362</v>
      </c>
      <c r="N49">
        <f>M49/J49</f>
        <v>9.5716439676693771E-2</v>
      </c>
      <c r="O49">
        <f>O34+O37+O39+O40+O43+O44+O47</f>
        <v>30937</v>
      </c>
      <c r="P49">
        <f>O49/J49</f>
        <v>0.15293768692686061</v>
      </c>
      <c r="Q49">
        <f>Q34+Q37+Q39+Q40+Q43+Q44+Q47</f>
        <v>51313</v>
      </c>
      <c r="R49">
        <f>Q49/J49</f>
        <v>0.25366685616827744</v>
      </c>
      <c r="S49">
        <f>S34+S37+S39+S40+S43+S44+S47</f>
        <v>79786</v>
      </c>
      <c r="T49">
        <f>S49/J49</f>
        <v>0.39442370912326669</v>
      </c>
      <c r="U49">
        <f>U34+U37+U39+U40+U43+U44+U47</f>
        <v>20887</v>
      </c>
      <c r="V49">
        <f>U49/J49</f>
        <v>0.10325530810490149</v>
      </c>
      <c r="W49">
        <f>W34+W37+W39+W40+W43+W44+W47</f>
        <v>100673</v>
      </c>
      <c r="X49">
        <f>W49/J49</f>
        <v>0.49767901722816815</v>
      </c>
    </row>
  </sheetData>
  <mergeCells count="3">
    <mergeCell ref="B1:H1"/>
    <mergeCell ref="I1:L1"/>
    <mergeCell ref="M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Aggregated by Year</vt:lpstr>
      <vt:lpstr>Copied 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Sutton</dc:creator>
  <cp:lastModifiedBy>Mark Sutton</cp:lastModifiedBy>
  <dcterms:created xsi:type="dcterms:W3CDTF">2021-11-08T17:53:54Z</dcterms:created>
  <dcterms:modified xsi:type="dcterms:W3CDTF">2021-11-08T20:47:32Z</dcterms:modified>
</cp:coreProperties>
</file>